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KHAO THI\TIENG ANH DAU VAO VA RA NAM 2019\"/>
    </mc:Choice>
  </mc:AlternateContent>
  <xr:revisionPtr revIDLastSave="0" documentId="13_ncr:1_{FE6735D9-273E-49F3-A98F-A95D74910E98}" xr6:coauthVersionLast="45" xr6:coauthVersionMax="45" xr10:uidLastSave="{00000000-0000-0000-0000-000000000000}"/>
  <bookViews>
    <workbookView xWindow="-120" yWindow="-120" windowWidth="20730" windowHeight="11160" tabRatio="936" xr2:uid="{00000000-000D-0000-FFFF-FFFF00000000}"/>
  </bookViews>
  <sheets>
    <sheet name="B1" sheetId="10" r:id="rId1"/>
  </sheets>
  <definedNames>
    <definedName name="_xlnm._FilterDatabase" localSheetId="0" hidden="1">'B1'!$A$10:$AB$59</definedName>
    <definedName name="date_time" localSheetId="0">#REF!</definedName>
    <definedName name="date_time">#REF!</definedName>
    <definedName name="DB" localSheetId="0">#REF!</definedName>
    <definedName name="DB">#REF!</definedName>
    <definedName name="_xlnm.Print_Area" localSheetId="0">'B1'!$B$2:$AB$59</definedName>
    <definedName name="_xlnm.Print_Titles" localSheetId="0">'B1'!$9:$11</definedName>
  </definedNames>
  <calcPr calcId="191029"/>
</workbook>
</file>

<file path=xl/calcChain.xml><?xml version="1.0" encoding="utf-8"?>
<calcChain xmlns="http://schemas.openxmlformats.org/spreadsheetml/2006/main">
  <c r="Y48" i="10" l="1"/>
  <c r="Y40" i="10"/>
  <c r="Y39" i="10"/>
  <c r="Y35" i="10"/>
  <c r="Y34" i="10"/>
  <c r="Y33" i="10"/>
  <c r="Y19" i="10"/>
  <c r="AA43" i="10" l="1"/>
  <c r="Y28" i="10" l="1"/>
  <c r="Z28" i="10" s="1"/>
  <c r="Y24" i="10"/>
  <c r="Z24" i="10" s="1"/>
  <c r="Y30" i="10"/>
  <c r="Z30" i="10" s="1"/>
  <c r="Y26" i="10"/>
  <c r="Z26" i="10" s="1"/>
  <c r="Y32" i="10"/>
  <c r="Z32" i="10" s="1"/>
  <c r="Y21" i="10"/>
  <c r="Z21" i="10" s="1"/>
  <c r="Y20" i="10"/>
  <c r="Z20" i="10" s="1"/>
  <c r="Y18" i="10"/>
  <c r="Z18" i="10" s="1"/>
  <c r="Y15" i="10"/>
  <c r="Z15" i="10" s="1"/>
  <c r="Y14" i="10"/>
  <c r="Z14" i="10" s="1"/>
  <c r="Y23" i="10"/>
  <c r="Z23" i="10" s="1"/>
  <c r="Y25" i="10"/>
  <c r="Z25" i="10" s="1"/>
  <c r="Y16" i="10"/>
  <c r="Y29" i="10"/>
  <c r="Z29" i="10" s="1"/>
  <c r="Y13" i="10"/>
  <c r="Z13" i="10" s="1"/>
  <c r="Y12" i="10"/>
  <c r="Y58" i="10"/>
  <c r="Z58" i="10" s="1"/>
  <c r="Y50" i="10"/>
  <c r="Z50" i="10" s="1"/>
  <c r="Y46" i="10"/>
  <c r="Z46" i="10" s="1"/>
  <c r="Y52" i="10"/>
  <c r="Z52" i="10" s="1"/>
  <c r="Y55" i="10"/>
  <c r="Z55" i="10" s="1"/>
  <c r="Y42" i="10"/>
  <c r="Z42" i="10" s="1"/>
  <c r="Y37" i="10"/>
  <c r="Z37" i="10" s="1"/>
  <c r="Y59" i="10"/>
  <c r="Z59" i="10" s="1"/>
  <c r="Y36" i="10"/>
  <c r="Z36" i="10" s="1"/>
  <c r="Y51" i="10"/>
  <c r="Z51" i="10" s="1"/>
  <c r="Y57" i="10"/>
  <c r="Z57" i="10" s="1"/>
  <c r="Y47" i="10"/>
  <c r="Z47" i="10" s="1"/>
  <c r="Y41" i="10"/>
  <c r="Z41" i="10" s="1"/>
  <c r="Y45" i="10"/>
  <c r="Z45" i="10" s="1"/>
  <c r="Y44" i="10"/>
  <c r="Z44" i="10" s="1"/>
  <c r="Y56" i="10"/>
  <c r="Z56" i="10" s="1"/>
  <c r="Y54" i="10"/>
  <c r="Z54" i="10" s="1"/>
  <c r="Y53" i="10"/>
  <c r="Z53" i="10" s="1"/>
  <c r="Y38" i="10"/>
  <c r="Z38" i="10" s="1"/>
  <c r="Y17" i="10"/>
  <c r="Z17" i="10" s="1"/>
  <c r="Y22" i="10"/>
  <c r="Z22" i="10" s="1"/>
  <c r="Y27" i="10"/>
  <c r="Z27" i="10" s="1"/>
  <c r="Y31" i="10"/>
  <c r="Z31" i="10" s="1"/>
  <c r="Y49" i="10"/>
  <c r="Z49" i="10" s="1"/>
  <c r="Y43" i="10"/>
  <c r="Z43" i="10" s="1"/>
  <c r="AA55" i="10" l="1"/>
  <c r="AA54" i="10"/>
  <c r="AA53" i="10"/>
  <c r="AA52" i="10"/>
  <c r="AA19" i="10"/>
  <c r="AA56" i="10"/>
  <c r="AA58" i="10"/>
  <c r="Z12" i="10"/>
  <c r="AA14" i="10"/>
  <c r="AA32" i="10"/>
  <c r="AA17" i="10"/>
  <c r="AA50" i="10"/>
  <c r="AA44" i="10"/>
  <c r="AA12" i="10"/>
  <c r="AA13" i="10"/>
  <c r="AA49" i="10"/>
  <c r="AA41" i="10"/>
  <c r="AA23" i="10"/>
  <c r="AA46" i="10"/>
  <c r="AA47" i="10"/>
  <c r="AA51" i="10"/>
  <c r="AA18" i="10"/>
  <c r="AA36" i="10"/>
  <c r="AA29" i="10"/>
  <c r="AA22" i="10"/>
  <c r="AA37" i="10"/>
  <c r="AA25" i="10"/>
  <c r="AA28" i="10"/>
  <c r="AA42" i="10"/>
  <c r="AA35" i="10"/>
  <c r="AA33" i="10"/>
  <c r="AA26" i="10"/>
  <c r="AA15" i="10"/>
  <c r="AA20" i="10"/>
  <c r="AA45" i="10"/>
  <c r="AA38" i="10"/>
  <c r="AA39" i="10"/>
  <c r="AA21" i="10"/>
  <c r="AA16" i="10"/>
  <c r="AA40" i="10"/>
  <c r="AA27" i="10"/>
  <c r="AA59" i="10"/>
  <c r="AA34" i="10"/>
  <c r="AA31" i="10" l="1"/>
</calcChain>
</file>

<file path=xl/sharedStrings.xml><?xml version="1.0" encoding="utf-8"?>
<sst xmlns="http://schemas.openxmlformats.org/spreadsheetml/2006/main" count="475" uniqueCount="216">
  <si>
    <t>Số
TT</t>
  </si>
  <si>
    <t>Mã SV</t>
  </si>
  <si>
    <t>Họ và tên</t>
  </si>
  <si>
    <t>Lớp</t>
  </si>
  <si>
    <t>Điểm CC</t>
  </si>
  <si>
    <t>Mã đề</t>
  </si>
  <si>
    <t>Số tờ</t>
  </si>
  <si>
    <t>Ký tên</t>
  </si>
  <si>
    <t>Số Phách</t>
  </si>
  <si>
    <t>Ghi chú</t>
  </si>
  <si>
    <t>Trọng số:</t>
  </si>
  <si>
    <t/>
  </si>
  <si>
    <t>Phòng thi</t>
  </si>
  <si>
    <t>DANH SÁCH SINH VIÊN DỰ THI</t>
  </si>
  <si>
    <t>Giờ thi:</t>
  </si>
  <si>
    <t>Ngày thi:</t>
  </si>
  <si>
    <t>Điểm kỹ năng</t>
  </si>
  <si>
    <t>ĐỌC</t>
  </si>
  <si>
    <t>VIẾT</t>
  </si>
  <si>
    <t>NGHE</t>
  </si>
  <si>
    <t>NÓI</t>
  </si>
  <si>
    <t>Tổng điểm</t>
  </si>
  <si>
    <t>Tổng điểm (thang điểm 10)</t>
  </si>
  <si>
    <t>Điểm thi</t>
  </si>
  <si>
    <t>Anh</t>
  </si>
  <si>
    <t>NHÓM</t>
  </si>
  <si>
    <t>08h00</t>
  </si>
  <si>
    <t>Linh</t>
  </si>
  <si>
    <t>Huy</t>
  </si>
  <si>
    <t>Hương</t>
  </si>
  <si>
    <t>Hoa</t>
  </si>
  <si>
    <t>Hòa</t>
  </si>
  <si>
    <t>Cường</t>
  </si>
  <si>
    <t>Thúy</t>
  </si>
  <si>
    <t>B14DCCN443</t>
  </si>
  <si>
    <t>Hoàng</t>
  </si>
  <si>
    <t>B14DCCN428</t>
  </si>
  <si>
    <t>Dũng</t>
  </si>
  <si>
    <t>Hiền</t>
  </si>
  <si>
    <t>Đức</t>
  </si>
  <si>
    <t>Tú</t>
  </si>
  <si>
    <t>Tuấn</t>
  </si>
  <si>
    <t>Duy</t>
  </si>
  <si>
    <t>Hải</t>
  </si>
  <si>
    <t>Giáp</t>
  </si>
  <si>
    <t>Thắng</t>
  </si>
  <si>
    <t>Huyền</t>
  </si>
  <si>
    <t>Hưng</t>
  </si>
  <si>
    <t>Thọ</t>
  </si>
  <si>
    <t>Thảo</t>
  </si>
  <si>
    <t>D14CNPM4</t>
  </si>
  <si>
    <t>D14CQVT05-B</t>
  </si>
  <si>
    <t>D14HTTT2</t>
  </si>
  <si>
    <t>D15CQKT02-B</t>
  </si>
  <si>
    <t>D14CNPM3</t>
  </si>
  <si>
    <t>D15CQKT03-B</t>
  </si>
  <si>
    <t>D15CQKT01-B</t>
  </si>
  <si>
    <t xml:space="preserve">Hoàng Văn </t>
  </si>
  <si>
    <t xml:space="preserve">HỌC VIỆN CÔNG NGHỆ </t>
  </si>
  <si>
    <t>BƯU CHÍNH VIỄN THÔNG</t>
  </si>
  <si>
    <t>Trình độ:</t>
  </si>
  <si>
    <t>KẾT QUẢ THI</t>
  </si>
  <si>
    <t xml:space="preserve">Kỹ năng: </t>
  </si>
  <si>
    <t>Nói</t>
  </si>
  <si>
    <t>Nghe, Đọc, Viết</t>
  </si>
  <si>
    <t>13h30'</t>
  </si>
  <si>
    <t>Bằng chữ</t>
  </si>
  <si>
    <t>Bằng số</t>
  </si>
  <si>
    <t>BỘ THÔNG TIN VÀ TRUYỀN THÔNG</t>
  </si>
  <si>
    <t xml:space="preserve">TIẾNG ANH B1  </t>
  </si>
  <si>
    <t>B15DCKT061</t>
  </si>
  <si>
    <t xml:space="preserve">Lê Thị </t>
  </si>
  <si>
    <t>DANH SÁCH SINH VIÊN DỰ THI VẤN ĐÁP</t>
  </si>
  <si>
    <t>V</t>
  </si>
  <si>
    <t>B14DCAT040</t>
  </si>
  <si>
    <t>B14DCAT071</t>
  </si>
  <si>
    <t>B14DCCN233</t>
  </si>
  <si>
    <t>B14DCCN397</t>
  </si>
  <si>
    <t>B14DCDT012</t>
  </si>
  <si>
    <t>B14DCPT173</t>
  </si>
  <si>
    <t>B14DCVT387</t>
  </si>
  <si>
    <t>B15DCAT088</t>
  </si>
  <si>
    <t>B15DCAT128</t>
  </si>
  <si>
    <t>B15DCDT018</t>
  </si>
  <si>
    <t>B15DCDT116</t>
  </si>
  <si>
    <t>B15DCKT050</t>
  </si>
  <si>
    <t>B15DCKT160</t>
  </si>
  <si>
    <t>B15DCKT211</t>
  </si>
  <si>
    <t>B15DCQT156</t>
  </si>
  <si>
    <t>B16DCAT011</t>
  </si>
  <si>
    <t>B16DCAT023</t>
  </si>
  <si>
    <t>B16DCAT063</t>
  </si>
  <si>
    <t>B16DCAT165</t>
  </si>
  <si>
    <t>B16DCCN014</t>
  </si>
  <si>
    <t>B16DCCN118</t>
  </si>
  <si>
    <t>B16DCCN164</t>
  </si>
  <si>
    <t>B16DCCN334</t>
  </si>
  <si>
    <t>B16DCCN377</t>
  </si>
  <si>
    <t>B16DCCN514</t>
  </si>
  <si>
    <t>B16DCMR042</t>
  </si>
  <si>
    <t>B16DCPT001</t>
  </si>
  <si>
    <t>B16DCPT211</t>
  </si>
  <si>
    <t>B16DCPT232</t>
  </si>
  <si>
    <t>B16DCQT089</t>
  </si>
  <si>
    <t>B16DCVT082</t>
  </si>
  <si>
    <t>B16DCVT250</t>
  </si>
  <si>
    <t>B17DCKT055</t>
  </si>
  <si>
    <t>B17DCQT135</t>
  </si>
  <si>
    <t>B17DCTT008</t>
  </si>
  <si>
    <t>B17DCTT046</t>
  </si>
  <si>
    <t>D14ATTT1</t>
  </si>
  <si>
    <t>D14XLTH1</t>
  </si>
  <si>
    <t>D14PTDPT</t>
  </si>
  <si>
    <t>D15CQAT04-B</t>
  </si>
  <si>
    <t>D15CQDT02-B</t>
  </si>
  <si>
    <t>D15CQDT04-B</t>
  </si>
  <si>
    <t>D15CQKT04-B</t>
  </si>
  <si>
    <t>D15CQQT04-B</t>
  </si>
  <si>
    <t>D16CQAT03-B</t>
  </si>
  <si>
    <t>D16CQAT01-B</t>
  </si>
  <si>
    <t>D16CQCN06-B</t>
  </si>
  <si>
    <t>D16CQCN04-B</t>
  </si>
  <si>
    <t>D16CQCN01-B</t>
  </si>
  <si>
    <t>D16CQCN09-B</t>
  </si>
  <si>
    <t>D16CQMR02-B</t>
  </si>
  <si>
    <t>D16CQPT01-B</t>
  </si>
  <si>
    <t>D16CQPT05-B</t>
  </si>
  <si>
    <t>D16CQQT01-B</t>
  </si>
  <si>
    <t>D16CQVT02-B</t>
  </si>
  <si>
    <t>D17CQKT03-B</t>
  </si>
  <si>
    <t>D17CQQT03-B</t>
  </si>
  <si>
    <t>D17CQTT02-B</t>
  </si>
  <si>
    <t>Quân</t>
  </si>
  <si>
    <t>Nhật</t>
  </si>
  <si>
    <t>Tuyền</t>
  </si>
  <si>
    <t>Nhân</t>
  </si>
  <si>
    <t>Chi</t>
  </si>
  <si>
    <t>Yến</t>
  </si>
  <si>
    <t>Bắc</t>
  </si>
  <si>
    <t>Long</t>
  </si>
  <si>
    <t>Tâm</t>
  </si>
  <si>
    <t>An</t>
  </si>
  <si>
    <t>Hoài</t>
  </si>
  <si>
    <t>Quỳnh</t>
  </si>
  <si>
    <t xml:space="preserve">Vũ Khánh </t>
  </si>
  <si>
    <t xml:space="preserve">Phạm Duy </t>
  </si>
  <si>
    <t xml:space="preserve">Vũ Xuân </t>
  </si>
  <si>
    <t xml:space="preserve">Bùi Thị Thu </t>
  </si>
  <si>
    <t xml:space="preserve">Lê Ngọc </t>
  </si>
  <si>
    <t xml:space="preserve">Phạm Văn </t>
  </si>
  <si>
    <t xml:space="preserve">Nguyễn Tấn </t>
  </si>
  <si>
    <t xml:space="preserve">Nguyễn Văn Bảo </t>
  </si>
  <si>
    <t xml:space="preserve">Trần Quang </t>
  </si>
  <si>
    <t xml:space="preserve">Trần Đức </t>
  </si>
  <si>
    <t xml:space="preserve">Cao Trường </t>
  </si>
  <si>
    <t xml:space="preserve">Hoàng Thị </t>
  </si>
  <si>
    <t xml:space="preserve">Nguyễn Đức </t>
  </si>
  <si>
    <t xml:space="preserve">Nguyễn Anh </t>
  </si>
  <si>
    <t xml:space="preserve">Nguyễn Phương </t>
  </si>
  <si>
    <t xml:space="preserve">Ngô Quang </t>
  </si>
  <si>
    <t xml:space="preserve">Nguyễn Tiến </t>
  </si>
  <si>
    <t xml:space="preserve">Phạm Việt </t>
  </si>
  <si>
    <t xml:space="preserve">Đậu Mạnh </t>
  </si>
  <si>
    <t xml:space="preserve">Bùi Hữu </t>
  </si>
  <si>
    <t xml:space="preserve">Thạch Tuấn </t>
  </si>
  <si>
    <t>Nguyễn Quang</t>
  </si>
  <si>
    <t xml:space="preserve">Nguyễn Hải </t>
  </si>
  <si>
    <t xml:space="preserve">Vũ Thị Thanh </t>
  </si>
  <si>
    <t xml:space="preserve">Dương Thị </t>
  </si>
  <si>
    <t xml:space="preserve">Nguyễn Thị </t>
  </si>
  <si>
    <t>Nguyễn Doãn</t>
  </si>
  <si>
    <t xml:space="preserve">Nguyễn Huy </t>
  </si>
  <si>
    <t xml:space="preserve">Nguyễn Văn </t>
  </si>
  <si>
    <t xml:space="preserve">Trương Hồng </t>
  </si>
  <si>
    <t xml:space="preserve">Phạm Thị </t>
  </si>
  <si>
    <t xml:space="preserve">Nguyễn Tuấn </t>
  </si>
  <si>
    <t xml:space="preserve">Phạm Ngọc </t>
  </si>
  <si>
    <t>Đào Thị</t>
  </si>
  <si>
    <t>B16DCVT285</t>
  </si>
  <si>
    <t>D16CQVT05-B</t>
  </si>
  <si>
    <t>B14DCCN512</t>
  </si>
  <si>
    <t>D14HTTT03-B</t>
  </si>
  <si>
    <t>Lê Đức</t>
  </si>
  <si>
    <t>B14DCPT433</t>
  </si>
  <si>
    <t>D14TTDDPT-B</t>
  </si>
  <si>
    <t>Nghe, nói</t>
  </si>
  <si>
    <t>Nghe, đọc, viết</t>
  </si>
  <si>
    <t>D14HTTT01-B</t>
  </si>
  <si>
    <t xml:space="preserve">Lý Viễn </t>
  </si>
  <si>
    <t>Dương</t>
  </si>
  <si>
    <t>D14CQDPT01-B</t>
  </si>
  <si>
    <t>B14DCPT159</t>
  </si>
  <si>
    <t>Đoàn Văn</t>
  </si>
  <si>
    <t>Học</t>
  </si>
  <si>
    <t>B14DCCN467</t>
  </si>
  <si>
    <t>Kỳ thi chuẩn đầu ra Tiếng Anh - Đợt 3 năm 2020</t>
  </si>
  <si>
    <t>26/12/2020</t>
  </si>
  <si>
    <t>401-A2</t>
  </si>
  <si>
    <t>402-A2</t>
  </si>
  <si>
    <t>Trần Ngọc</t>
  </si>
  <si>
    <t>Diệp</t>
  </si>
  <si>
    <t>D13QTDN02-B</t>
  </si>
  <si>
    <t>B13DCQT090</t>
  </si>
  <si>
    <t>B14DCDT063</t>
  </si>
  <si>
    <t>Nguyễn Văn</t>
  </si>
  <si>
    <t>B14DCCN744</t>
  </si>
  <si>
    <t>D14CQCN08-B</t>
  </si>
  <si>
    <t>D14CQDT01-B</t>
  </si>
  <si>
    <t>X</t>
  </si>
  <si>
    <t>Bùi Đức</t>
  </si>
  <si>
    <t>Thịnh</t>
  </si>
  <si>
    <t>B14DCDT015</t>
  </si>
  <si>
    <t>D14DTMT01-B</t>
  </si>
  <si>
    <t>Đợt 2.2020</t>
  </si>
  <si>
    <t>Đợt 1.2020</t>
  </si>
  <si>
    <t>Kỳ thi chuẩn đầu ra Tiếng Anh Đợt 3 năm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</si>
</sst>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0.0_);[Red]\(0.0\)"/>
    <numFmt numFmtId="165" formatCode="0.0"/>
  </numFmts>
  <fonts count="48">
    <font>
      <sz val="12"/>
      <name val=".VnTime"/>
    </font>
    <font>
      <sz val="11"/>
      <color theme="1"/>
      <name val="Calibri"/>
      <family val="2"/>
      <charset val="163"/>
      <scheme val="minor"/>
    </font>
    <font>
      <sz val="12"/>
      <name val=".VnTime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8.25"/>
      <color indexed="12"/>
      <name val=".VnTime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name val=".VnTime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b/>
      <sz val="15"/>
      <name val="Times New Roman"/>
      <family val="1"/>
    </font>
    <font>
      <sz val="10"/>
      <name val="Times New Roman"/>
      <family val="1"/>
      <charset val="163"/>
    </font>
    <font>
      <sz val="11"/>
      <name val="Calibri"/>
      <family val="2"/>
      <charset val="163"/>
    </font>
    <font>
      <b/>
      <sz val="10"/>
      <color rgb="FF7030A0"/>
      <name val="Times New Roman"/>
      <family val="1"/>
      <charset val="163"/>
    </font>
    <font>
      <b/>
      <sz val="9"/>
      <color rgb="FF7030A0"/>
      <name val="Times New Roman"/>
      <family val="1"/>
      <charset val="163"/>
    </font>
    <font>
      <sz val="11"/>
      <name val="Calibri"/>
      <family val="2"/>
      <charset val="163"/>
    </font>
    <font>
      <sz val="12"/>
      <name val=".VnTime"/>
      <family val="2"/>
    </font>
    <font>
      <b/>
      <sz val="12"/>
      <name val="Times New Roman"/>
      <family val="1"/>
      <charset val="163"/>
    </font>
    <font>
      <sz val="9"/>
      <name val="Times New Roman"/>
      <family val="1"/>
      <charset val="163"/>
    </font>
    <font>
      <b/>
      <sz val="10"/>
      <name val="Times New Roman"/>
      <family val="1"/>
      <charset val="163"/>
    </font>
    <font>
      <sz val="14"/>
      <name val="Times New Roman"/>
      <family val="1"/>
    </font>
    <font>
      <b/>
      <u/>
      <sz val="11"/>
      <name val="Times New Roman"/>
      <family val="1"/>
    </font>
    <font>
      <b/>
      <u/>
      <sz val="12"/>
      <name val="Times New Roman"/>
      <family val="1"/>
    </font>
    <font>
      <b/>
      <u/>
      <sz val="11"/>
      <color theme="0"/>
      <name val="Times New Roman"/>
      <family val="1"/>
    </font>
    <font>
      <b/>
      <sz val="15"/>
      <color theme="0"/>
      <name val="Times New Roman"/>
      <family val="1"/>
    </font>
    <font>
      <sz val="12"/>
      <color theme="0"/>
      <name val="Times New Roman"/>
      <family val="1"/>
    </font>
    <font>
      <sz val="14"/>
      <color theme="0"/>
      <name val="Times New Roman"/>
      <family val="1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18" fillId="0" borderId="0"/>
    <xf numFmtId="0" fontId="18" fillId="0" borderId="0"/>
    <xf numFmtId="0" fontId="19" fillId="0" borderId="0"/>
    <xf numFmtId="0" fontId="2" fillId="23" borderId="7" applyNumberFormat="0" applyFont="0" applyAlignment="0" applyProtection="0"/>
    <xf numFmtId="0" fontId="20" fillId="20" borderId="8" applyNumberFormat="0" applyAlignment="0" applyProtection="0"/>
    <xf numFmtId="0" fontId="3" fillId="0" borderId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33" fillId="0" borderId="0"/>
    <xf numFmtId="0" fontId="36" fillId="0" borderId="0"/>
    <xf numFmtId="0" fontId="37" fillId="23" borderId="7" applyNumberFormat="0" applyFont="0" applyAlignment="0" applyProtection="0"/>
    <xf numFmtId="0" fontId="1" fillId="0" borderId="0"/>
  </cellStyleXfs>
  <cellXfs count="134">
    <xf numFmtId="0" fontId="0" fillId="0" borderId="0" xfId="0"/>
    <xf numFmtId="0" fontId="27" fillId="0" borderId="0" xfId="0" applyFont="1" applyFill="1" applyProtection="1">
      <protection locked="0"/>
    </xf>
    <xf numFmtId="0" fontId="25" fillId="0" borderId="0" xfId="0" applyFont="1" applyFill="1" applyProtection="1">
      <protection locked="0"/>
    </xf>
    <xf numFmtId="0" fontId="24" fillId="0" borderId="0" xfId="0" applyFont="1" applyProtection="1">
      <protection locked="0"/>
    </xf>
    <xf numFmtId="0" fontId="27" fillId="0" borderId="0" xfId="40" applyFont="1" applyFill="1" applyAlignment="1" applyProtection="1">
      <alignment horizontal="center"/>
      <protection locked="0"/>
    </xf>
    <xf numFmtId="0" fontId="25" fillId="0" borderId="0" xfId="40" applyFont="1" applyFill="1" applyProtection="1">
      <protection locked="0"/>
    </xf>
    <xf numFmtId="0" fontId="26" fillId="0" borderId="0" xfId="40" applyFont="1" applyFill="1" applyProtection="1">
      <protection locked="0"/>
    </xf>
    <xf numFmtId="0" fontId="26" fillId="24" borderId="11" xfId="0" applyFont="1" applyFill="1" applyBorder="1" applyAlignment="1" applyProtection="1">
      <alignment horizontal="center" vertical="center" wrapText="1"/>
      <protection locked="0"/>
    </xf>
    <xf numFmtId="0" fontId="26" fillId="0" borderId="13" xfId="0" applyFont="1" applyFill="1" applyBorder="1" applyAlignment="1" applyProtection="1">
      <alignment vertical="center" textRotation="90" wrapText="1"/>
      <protection locked="0"/>
    </xf>
    <xf numFmtId="0" fontId="24" fillId="0" borderId="14" xfId="40" applyFont="1" applyFill="1" applyBorder="1" applyAlignment="1" applyProtection="1">
      <alignment horizontal="center" vertical="center"/>
      <protection locked="0"/>
    </xf>
    <xf numFmtId="0" fontId="24" fillId="0" borderId="16" xfId="40" applyFont="1" applyFill="1" applyBorder="1" applyAlignment="1" applyProtection="1">
      <alignment horizontal="center" vertical="center"/>
      <protection locked="0"/>
    </xf>
    <xf numFmtId="0" fontId="28" fillId="0" borderId="0" xfId="4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30" fillId="0" borderId="20" xfId="0" applyFont="1" applyFill="1" applyBorder="1" applyAlignment="1" applyProtection="1">
      <alignment vertical="center" wrapText="1"/>
      <protection locked="0"/>
    </xf>
    <xf numFmtId="0" fontId="30" fillId="0" borderId="0" xfId="0" applyFont="1" applyFill="1" applyBorder="1" applyAlignment="1" applyProtection="1">
      <alignment horizontal="center" vertical="center" wrapText="1"/>
      <protection locked="0"/>
    </xf>
    <xf numFmtId="165" fontId="24" fillId="0" borderId="15" xfId="39" applyNumberFormat="1" applyFont="1" applyBorder="1" applyAlignment="1" applyProtection="1">
      <alignment horizontal="center" vertical="center"/>
      <protection locked="0"/>
    </xf>
    <xf numFmtId="0" fontId="30" fillId="0" borderId="20" xfId="0" applyFont="1" applyFill="1" applyBorder="1" applyAlignment="1" applyProtection="1">
      <alignment horizontal="center" vertical="center" wrapText="1"/>
      <protection locked="0"/>
    </xf>
    <xf numFmtId="0" fontId="24" fillId="0" borderId="15" xfId="39" applyFont="1" applyBorder="1" applyAlignment="1" applyProtection="1">
      <alignment horizontal="center" vertical="center"/>
      <protection locked="0"/>
    </xf>
    <xf numFmtId="0" fontId="24" fillId="0" borderId="14" xfId="0" applyFont="1" applyFill="1" applyBorder="1" applyAlignment="1" applyProtection="1">
      <alignment horizontal="center"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164" fontId="24" fillId="0" borderId="15" xfId="39" quotePrefix="1" applyNumberFormat="1" applyFont="1" applyBorder="1" applyAlignment="1" applyProtection="1">
      <alignment horizontal="center" vertical="center"/>
      <protection locked="0"/>
    </xf>
    <xf numFmtId="0" fontId="24" fillId="0" borderId="16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49" fontId="38" fillId="0" borderId="0" xfId="40" applyNumberFormat="1" applyFont="1" applyFill="1" applyAlignment="1" applyProtection="1">
      <alignment vertical="center"/>
      <protection locked="0"/>
    </xf>
    <xf numFmtId="49" fontId="24" fillId="0" borderId="15" xfId="39" applyNumberFormat="1" applyFont="1" applyBorder="1" applyAlignment="1" applyProtection="1">
      <alignment horizontal="center" vertical="center"/>
      <protection locked="0"/>
    </xf>
    <xf numFmtId="164" fontId="24" fillId="26" borderId="15" xfId="39" quotePrefix="1" applyNumberFormat="1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vertical="center"/>
      <protection locked="0"/>
    </xf>
    <xf numFmtId="0" fontId="32" fillId="0" borderId="18" xfId="0" applyFont="1" applyFill="1" applyBorder="1" applyAlignment="1">
      <alignment vertical="center"/>
    </xf>
    <xf numFmtId="0" fontId="40" fillId="0" borderId="15" xfId="0" applyFont="1" applyFill="1" applyBorder="1" applyAlignment="1">
      <alignment vertical="center"/>
    </xf>
    <xf numFmtId="49" fontId="32" fillId="0" borderId="18" xfId="0" applyNumberFormat="1" applyFont="1" applyFill="1" applyBorder="1" applyAlignment="1">
      <alignment vertical="center"/>
    </xf>
    <xf numFmtId="49" fontId="40" fillId="0" borderId="15" xfId="0" applyNumberFormat="1" applyFont="1" applyFill="1" applyBorder="1" applyAlignment="1">
      <alignment vertical="center"/>
    </xf>
    <xf numFmtId="0" fontId="25" fillId="25" borderId="0" xfId="0" applyFont="1" applyFill="1" applyAlignment="1" applyProtection="1">
      <alignment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39" fillId="0" borderId="14" xfId="0" applyFont="1" applyFill="1" applyBorder="1" applyAlignment="1">
      <alignment horizontal="center" vertical="center"/>
    </xf>
    <xf numFmtId="49" fontId="39" fillId="0" borderId="14" xfId="0" applyNumberFormat="1" applyFont="1" applyFill="1" applyBorder="1" applyAlignment="1">
      <alignment horizontal="center" vertical="center"/>
    </xf>
    <xf numFmtId="49" fontId="39" fillId="26" borderId="14" xfId="0" applyNumberFormat="1" applyFont="1" applyFill="1" applyBorder="1" applyAlignment="1">
      <alignment horizontal="center" vertical="center"/>
    </xf>
    <xf numFmtId="49" fontId="32" fillId="26" borderId="18" xfId="0" applyNumberFormat="1" applyFont="1" applyFill="1" applyBorder="1" applyAlignment="1">
      <alignment vertical="center"/>
    </xf>
    <xf numFmtId="49" fontId="40" fillId="26" borderId="15" xfId="0" applyNumberFormat="1" applyFont="1" applyFill="1" applyBorder="1" applyAlignment="1">
      <alignment vertical="center"/>
    </xf>
    <xf numFmtId="49" fontId="24" fillId="26" borderId="15" xfId="39" applyNumberFormat="1" applyFont="1" applyFill="1" applyBorder="1" applyAlignment="1" applyProtection="1">
      <alignment horizontal="center" vertical="center"/>
      <protection locked="0"/>
    </xf>
    <xf numFmtId="165" fontId="24" fillId="26" borderId="15" xfId="39" applyNumberFormat="1" applyFont="1" applyFill="1" applyBorder="1" applyAlignment="1" applyProtection="1">
      <alignment horizontal="center" vertical="center"/>
      <protection locked="0"/>
    </xf>
    <xf numFmtId="0" fontId="24" fillId="26" borderId="15" xfId="39" applyFont="1" applyFill="1" applyBorder="1" applyAlignment="1" applyProtection="1">
      <alignment horizontal="center" vertical="center"/>
      <protection locked="0"/>
    </xf>
    <xf numFmtId="0" fontId="24" fillId="26" borderId="14" xfId="0" applyFont="1" applyFill="1" applyBorder="1" applyAlignment="1">
      <alignment horizontal="center" vertical="center"/>
    </xf>
    <xf numFmtId="0" fontId="26" fillId="0" borderId="25" xfId="0" applyFont="1" applyFill="1" applyBorder="1" applyAlignment="1" applyProtection="1">
      <alignment vertical="center" textRotation="90" wrapText="1"/>
      <protection locked="0"/>
    </xf>
    <xf numFmtId="0" fontId="30" fillId="0" borderId="22" xfId="0" applyFont="1" applyFill="1" applyBorder="1" applyAlignment="1" applyProtection="1">
      <alignment vertical="center" wrapText="1"/>
      <protection locked="0"/>
    </xf>
    <xf numFmtId="0" fontId="24" fillId="26" borderId="14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vertical="center"/>
      <protection locked="0"/>
    </xf>
    <xf numFmtId="0" fontId="28" fillId="0" borderId="0" xfId="40" applyFont="1" applyFill="1" applyAlignment="1" applyProtection="1">
      <alignment vertical="center"/>
      <protection locked="0"/>
    </xf>
    <xf numFmtId="0" fontId="28" fillId="0" borderId="0" xfId="40" applyFont="1" applyFill="1" applyAlignment="1" applyProtection="1">
      <alignment horizontal="left" vertical="center"/>
      <protection locked="0"/>
    </xf>
    <xf numFmtId="0" fontId="28" fillId="0" borderId="0" xfId="0" applyFont="1" applyFill="1" applyAlignment="1" applyProtection="1">
      <alignment horizontal="center" vertical="center"/>
      <protection locked="0"/>
    </xf>
    <xf numFmtId="14" fontId="26" fillId="0" borderId="0" xfId="40" applyNumberFormat="1" applyFont="1" applyFill="1" applyAlignment="1" applyProtection="1">
      <alignment vertical="center" wrapText="1"/>
      <protection locked="0"/>
    </xf>
    <xf numFmtId="0" fontId="31" fillId="0" borderId="0" xfId="40" applyFont="1" applyFill="1" applyAlignment="1" applyProtection="1">
      <alignment horizontal="centerContinuous" vertical="center" shrinkToFit="1"/>
      <protection locked="0"/>
    </xf>
    <xf numFmtId="0" fontId="41" fillId="0" borderId="0" xfId="0" applyFont="1" applyFill="1" applyAlignment="1" applyProtection="1">
      <alignment horizontal="centerContinuous" vertical="center"/>
      <protection locked="0"/>
    </xf>
    <xf numFmtId="0" fontId="25" fillId="0" borderId="0" xfId="40" applyFont="1" applyFill="1" applyAlignment="1" applyProtection="1">
      <alignment horizontal="centerContinuous"/>
      <protection locked="0"/>
    </xf>
    <xf numFmtId="0" fontId="42" fillId="0" borderId="0" xfId="40" applyFont="1" applyFill="1" applyAlignment="1" applyProtection="1">
      <alignment horizontal="centerContinuous" vertical="center"/>
      <protection locked="0"/>
    </xf>
    <xf numFmtId="0" fontId="27" fillId="0" borderId="0" xfId="0" applyFont="1" applyFill="1" applyAlignment="1" applyProtection="1">
      <alignment horizontal="centerContinuous"/>
      <protection locked="0"/>
    </xf>
    <xf numFmtId="0" fontId="27" fillId="0" borderId="0" xfId="40" applyFont="1" applyFill="1" applyAlignment="1" applyProtection="1">
      <alignment horizontal="centerContinuous"/>
      <protection locked="0"/>
    </xf>
    <xf numFmtId="0" fontId="43" fillId="0" borderId="0" xfId="40" applyFont="1" applyFill="1" applyAlignment="1" applyProtection="1">
      <alignment horizontal="centerContinuous" vertical="center"/>
      <protection locked="0"/>
    </xf>
    <xf numFmtId="0" fontId="26" fillId="0" borderId="0" xfId="40" applyFont="1" applyFill="1" applyAlignment="1" applyProtection="1">
      <alignment horizontal="left" vertical="center"/>
      <protection locked="0"/>
    </xf>
    <xf numFmtId="14" fontId="26" fillId="0" borderId="0" xfId="40" quotePrefix="1" applyNumberFormat="1" applyFont="1" applyFill="1" applyAlignment="1" applyProtection="1">
      <alignment vertical="center"/>
      <protection locked="0"/>
    </xf>
    <xf numFmtId="0" fontId="28" fillId="0" borderId="0" xfId="40" applyFont="1" applyFill="1" applyAlignment="1" applyProtection="1">
      <alignment horizontal="centerContinuous" vertical="center"/>
      <protection locked="0"/>
    </xf>
    <xf numFmtId="0" fontId="39" fillId="26" borderId="14" xfId="0" applyFont="1" applyFill="1" applyBorder="1" applyAlignment="1">
      <alignment horizontal="center" vertical="center"/>
    </xf>
    <xf numFmtId="0" fontId="32" fillId="26" borderId="18" xfId="0" applyFont="1" applyFill="1" applyBorder="1" applyAlignment="1">
      <alignment vertical="center"/>
    </xf>
    <xf numFmtId="0" fontId="40" fillId="26" borderId="15" xfId="0" applyFont="1" applyFill="1" applyBorder="1" applyAlignment="1">
      <alignment vertical="center"/>
    </xf>
    <xf numFmtId="0" fontId="31" fillId="26" borderId="0" xfId="40" applyFont="1" applyFill="1" applyAlignment="1" applyProtection="1">
      <alignment horizontal="centerContinuous" shrinkToFit="1"/>
      <protection locked="0"/>
    </xf>
    <xf numFmtId="0" fontId="31" fillId="26" borderId="0" xfId="40" applyFont="1" applyFill="1" applyAlignment="1" applyProtection="1">
      <alignment horizontal="centerContinuous" vertical="center" shrinkToFit="1"/>
      <protection locked="0"/>
    </xf>
    <xf numFmtId="0" fontId="41" fillId="26" borderId="0" xfId="0" applyFont="1" applyFill="1" applyAlignment="1" applyProtection="1">
      <alignment horizontal="centerContinuous" vertical="center"/>
      <protection locked="0"/>
    </xf>
    <xf numFmtId="0" fontId="27" fillId="26" borderId="0" xfId="0" applyFont="1" applyFill="1" applyProtection="1">
      <protection locked="0"/>
    </xf>
    <xf numFmtId="0" fontId="27" fillId="26" borderId="0" xfId="40" applyFont="1" applyFill="1" applyAlignment="1" applyProtection="1">
      <alignment horizontal="center"/>
      <protection locked="0"/>
    </xf>
    <xf numFmtId="0" fontId="28" fillId="26" borderId="0" xfId="40" applyFont="1" applyFill="1" applyAlignment="1" applyProtection="1">
      <alignment vertical="center"/>
      <protection locked="0"/>
    </xf>
    <xf numFmtId="0" fontId="26" fillId="26" borderId="0" xfId="40" applyFont="1" applyFill="1" applyAlignment="1" applyProtection="1">
      <alignment horizontal="center" vertical="center"/>
      <protection locked="0"/>
    </xf>
    <xf numFmtId="0" fontId="26" fillId="26" borderId="0" xfId="40" applyFont="1" applyFill="1" applyAlignment="1" applyProtection="1">
      <alignment vertical="center"/>
      <protection locked="0"/>
    </xf>
    <xf numFmtId="0" fontId="26" fillId="26" borderId="0" xfId="40" applyFont="1" applyFill="1" applyProtection="1">
      <protection locked="0"/>
    </xf>
    <xf numFmtId="0" fontId="29" fillId="26" borderId="0" xfId="34" applyFont="1" applyFill="1" applyAlignment="1" applyProtection="1">
      <alignment horizontal="center"/>
      <protection locked="0"/>
    </xf>
    <xf numFmtId="0" fontId="25" fillId="26" borderId="0" xfId="0" applyFont="1" applyFill="1" applyProtection="1">
      <protection locked="0"/>
    </xf>
    <xf numFmtId="14" fontId="35" fillId="26" borderId="11" xfId="0" applyNumberFormat="1" applyFont="1" applyFill="1" applyBorder="1" applyAlignment="1">
      <alignment horizontal="center" vertical="center"/>
    </xf>
    <xf numFmtId="0" fontId="35" fillId="26" borderId="11" xfId="0" applyFont="1" applyFill="1" applyBorder="1" applyAlignment="1">
      <alignment horizontal="center" vertical="center"/>
    </xf>
    <xf numFmtId="0" fontId="26" fillId="26" borderId="24" xfId="0" applyFont="1" applyFill="1" applyBorder="1" applyAlignment="1" applyProtection="1">
      <alignment vertical="center" textRotation="90" wrapText="1"/>
      <protection locked="0"/>
    </xf>
    <xf numFmtId="0" fontId="26" fillId="26" borderId="20" xfId="0" applyFont="1" applyFill="1" applyBorder="1" applyAlignment="1" applyProtection="1">
      <alignment horizontal="center" vertical="center" wrapText="1"/>
      <protection locked="0"/>
    </xf>
    <xf numFmtId="0" fontId="30" fillId="26" borderId="20" xfId="0" applyFont="1" applyFill="1" applyBorder="1" applyAlignment="1" applyProtection="1">
      <alignment vertical="center" wrapText="1"/>
      <protection locked="0"/>
    </xf>
    <xf numFmtId="0" fontId="24" fillId="26" borderId="14" xfId="0" quotePrefix="1" applyFont="1" applyFill="1" applyBorder="1" applyAlignment="1" applyProtection="1">
      <alignment horizontal="center" vertical="center"/>
      <protection locked="0"/>
    </xf>
    <xf numFmtId="0" fontId="27" fillId="26" borderId="0" xfId="0" applyFont="1" applyFill="1" applyAlignment="1" applyProtection="1">
      <alignment vertical="center"/>
      <protection locked="0"/>
    </xf>
    <xf numFmtId="165" fontId="30" fillId="26" borderId="14" xfId="0" applyNumberFormat="1" applyFont="1" applyFill="1" applyBorder="1" applyAlignment="1">
      <alignment horizontal="center" vertical="center"/>
    </xf>
    <xf numFmtId="0" fontId="24" fillId="26" borderId="14" xfId="40" applyFont="1" applyFill="1" applyBorder="1" applyAlignment="1" applyProtection="1">
      <alignment horizontal="center" vertical="center"/>
      <protection locked="0"/>
    </xf>
    <xf numFmtId="0" fontId="31" fillId="26" borderId="0" xfId="40" applyFont="1" applyFill="1" applyAlignment="1" applyProtection="1">
      <alignment horizontal="centerContinuous"/>
      <protection locked="0"/>
    </xf>
    <xf numFmtId="0" fontId="26" fillId="26" borderId="0" xfId="0" applyFont="1" applyFill="1" applyAlignment="1" applyProtection="1">
      <alignment horizontal="centerContinuous" vertical="center"/>
      <protection locked="0"/>
    </xf>
    <xf numFmtId="0" fontId="24" fillId="26" borderId="0" xfId="0" applyFont="1" applyFill="1" applyProtection="1">
      <protection locked="0"/>
    </xf>
    <xf numFmtId="0" fontId="28" fillId="26" borderId="0" xfId="40" applyFont="1" applyFill="1" applyAlignment="1" applyProtection="1">
      <alignment horizontal="left" vertical="center"/>
      <protection locked="0"/>
    </xf>
    <xf numFmtId="0" fontId="27" fillId="26" borderId="20" xfId="0" applyFont="1" applyFill="1" applyBorder="1" applyAlignment="1" applyProtection="1">
      <alignment wrapText="1"/>
      <protection locked="0"/>
    </xf>
    <xf numFmtId="0" fontId="24" fillId="26" borderId="14" xfId="0" applyNumberFormat="1" applyFont="1" applyFill="1" applyBorder="1" applyAlignment="1">
      <alignment horizontal="center" vertical="center"/>
    </xf>
    <xf numFmtId="0" fontId="24" fillId="26" borderId="17" xfId="39" applyFont="1" applyFill="1" applyBorder="1" applyAlignment="1" applyProtection="1">
      <alignment horizontal="center" vertical="center"/>
      <protection locked="0"/>
    </xf>
    <xf numFmtId="0" fontId="44" fillId="0" borderId="0" xfId="40" applyFont="1" applyFill="1" applyAlignment="1" applyProtection="1">
      <alignment horizontal="centerContinuous" vertical="center"/>
      <protection locked="0"/>
    </xf>
    <xf numFmtId="0" fontId="27" fillId="0" borderId="0" xfId="0" applyFont="1" applyFill="1" applyAlignment="1" applyProtection="1">
      <alignment horizontal="centerContinuous" vertical="center"/>
      <protection locked="0"/>
    </xf>
    <xf numFmtId="0" fontId="26" fillId="0" borderId="24" xfId="0" applyFont="1" applyFill="1" applyBorder="1" applyAlignment="1" applyProtection="1">
      <alignment vertical="center" textRotation="90" wrapText="1"/>
      <protection locked="0"/>
    </xf>
    <xf numFmtId="0" fontId="24" fillId="0" borderId="26" xfId="40" applyFont="1" applyFill="1" applyBorder="1" applyAlignment="1" applyProtection="1">
      <alignment horizontal="center" vertical="center"/>
      <protection locked="0"/>
    </xf>
    <xf numFmtId="0" fontId="39" fillId="0" borderId="26" xfId="0" applyFont="1" applyFill="1" applyBorder="1" applyAlignment="1">
      <alignment horizontal="center" vertical="center"/>
    </xf>
    <xf numFmtId="0" fontId="32" fillId="0" borderId="27" xfId="0" applyFont="1" applyFill="1" applyBorder="1" applyAlignment="1">
      <alignment vertical="center"/>
    </xf>
    <xf numFmtId="0" fontId="40" fillId="0" borderId="28" xfId="0" applyFont="1" applyFill="1" applyBorder="1" applyAlignment="1">
      <alignment vertical="center"/>
    </xf>
    <xf numFmtId="0" fontId="24" fillId="0" borderId="28" xfId="39" applyFont="1" applyBorder="1" applyAlignment="1" applyProtection="1">
      <alignment horizontal="center" vertical="center"/>
      <protection locked="0"/>
    </xf>
    <xf numFmtId="164" fontId="24" fillId="0" borderId="28" xfId="39" quotePrefix="1" applyNumberFormat="1" applyFont="1" applyBorder="1" applyAlignment="1" applyProtection="1">
      <alignment horizontal="center" vertical="center"/>
      <protection locked="0"/>
    </xf>
    <xf numFmtId="49" fontId="24" fillId="0" borderId="28" xfId="39" applyNumberFormat="1" applyFont="1" applyBorder="1" applyAlignment="1" applyProtection="1">
      <alignment horizontal="center" vertical="center"/>
      <protection locked="0"/>
    </xf>
    <xf numFmtId="165" fontId="24" fillId="0" borderId="28" xfId="39" applyNumberFormat="1" applyFont="1" applyBorder="1" applyAlignment="1" applyProtection="1">
      <alignment horizontal="center" vertical="center"/>
      <protection locked="0"/>
    </xf>
    <xf numFmtId="0" fontId="24" fillId="0" borderId="26" xfId="0" applyFont="1" applyFill="1" applyBorder="1" applyAlignment="1">
      <alignment horizontal="center" vertical="center"/>
    </xf>
    <xf numFmtId="0" fontId="24" fillId="0" borderId="26" xfId="0" applyFont="1" applyFill="1" applyBorder="1" applyAlignment="1" applyProtection="1">
      <alignment horizontal="center" vertical="center"/>
      <protection locked="0"/>
    </xf>
    <xf numFmtId="0" fontId="24" fillId="26" borderId="26" xfId="0" applyFont="1" applyFill="1" applyBorder="1" applyAlignment="1" applyProtection="1">
      <alignment horizontal="center" vertical="center"/>
      <protection locked="0"/>
    </xf>
    <xf numFmtId="0" fontId="24" fillId="26" borderId="26" xfId="0" applyFont="1" applyFill="1" applyBorder="1" applyAlignment="1">
      <alignment horizontal="center" vertical="center"/>
    </xf>
    <xf numFmtId="0" fontId="24" fillId="26" borderId="26" xfId="0" applyNumberFormat="1" applyFont="1" applyFill="1" applyBorder="1" applyAlignment="1">
      <alignment horizontal="center" vertical="center"/>
    </xf>
    <xf numFmtId="165" fontId="30" fillId="26" borderId="26" xfId="0" applyNumberFormat="1" applyFont="1" applyFill="1" applyBorder="1" applyAlignment="1">
      <alignment horizontal="center" vertical="center"/>
    </xf>
    <xf numFmtId="0" fontId="24" fillId="26" borderId="28" xfId="39" applyFont="1" applyFill="1" applyBorder="1" applyAlignment="1" applyProtection="1">
      <alignment horizontal="center" vertical="center"/>
      <protection locked="0"/>
    </xf>
    <xf numFmtId="0" fontId="45" fillId="0" borderId="0" xfId="40" applyFont="1" applyFill="1" applyAlignment="1" applyProtection="1">
      <alignment horizontal="centerContinuous" shrinkToFit="1"/>
      <protection locked="0"/>
    </xf>
    <xf numFmtId="0" fontId="46" fillId="0" borderId="0" xfId="0" applyFont="1" applyFill="1" applyAlignment="1" applyProtection="1">
      <alignment horizontal="centerContinuous" vertical="center"/>
      <protection locked="0"/>
    </xf>
    <xf numFmtId="0" fontId="47" fillId="0" borderId="0" xfId="0" applyFont="1" applyFill="1" applyAlignment="1" applyProtection="1">
      <alignment horizontal="centerContinuous" vertical="center"/>
      <protection locked="0"/>
    </xf>
    <xf numFmtId="0" fontId="45" fillId="0" borderId="0" xfId="40" applyFont="1" applyFill="1" applyAlignment="1" applyProtection="1">
      <alignment horizontal="center" vertical="center" shrinkToFit="1"/>
      <protection locked="0"/>
    </xf>
    <xf numFmtId="0" fontId="34" fillId="26" borderId="19" xfId="0" applyFont="1" applyFill="1" applyBorder="1" applyAlignment="1">
      <alignment horizontal="center" vertical="center"/>
    </xf>
    <xf numFmtId="0" fontId="34" fillId="26" borderId="12" xfId="0" applyFont="1" applyFill="1" applyBorder="1" applyAlignment="1">
      <alignment horizontal="center" vertical="center"/>
    </xf>
    <xf numFmtId="0" fontId="30" fillId="26" borderId="10" xfId="0" applyFont="1" applyFill="1" applyBorder="1" applyAlignment="1">
      <alignment horizontal="center" vertical="center" wrapText="1"/>
    </xf>
    <xf numFmtId="0" fontId="30" fillId="26" borderId="2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 applyProtection="1">
      <alignment horizontal="center" vertical="center" textRotation="90" wrapText="1"/>
      <protection locked="0"/>
    </xf>
    <xf numFmtId="0" fontId="30" fillId="0" borderId="20" xfId="0" applyFont="1" applyFill="1" applyBorder="1" applyAlignment="1" applyProtection="1">
      <alignment horizontal="center" vertical="center" textRotation="90" wrapText="1"/>
      <protection locked="0"/>
    </xf>
    <xf numFmtId="0" fontId="30" fillId="0" borderId="11" xfId="0" applyFont="1" applyFill="1" applyBorder="1" applyAlignment="1" applyProtection="1">
      <alignment horizontal="center" vertical="center" wrapText="1"/>
      <protection locked="0"/>
    </xf>
    <xf numFmtId="0" fontId="30" fillId="0" borderId="10" xfId="0" applyFont="1" applyFill="1" applyBorder="1" applyAlignment="1" applyProtection="1">
      <alignment horizontal="center" vertical="center" wrapText="1"/>
      <protection locked="0"/>
    </xf>
    <xf numFmtId="0" fontId="30" fillId="0" borderId="20" xfId="0" applyFont="1" applyFill="1" applyBorder="1" applyAlignment="1" applyProtection="1">
      <alignment horizontal="center" vertical="center" wrapText="1"/>
      <protection locked="0"/>
    </xf>
    <xf numFmtId="0" fontId="30" fillId="0" borderId="22" xfId="0" applyFont="1" applyFill="1" applyBorder="1" applyAlignment="1" applyProtection="1">
      <alignment horizontal="center" vertical="center" wrapText="1"/>
      <protection locked="0"/>
    </xf>
    <xf numFmtId="0" fontId="30" fillId="0" borderId="25" xfId="0" applyFont="1" applyFill="1" applyBorder="1" applyAlignment="1" applyProtection="1">
      <alignment horizontal="center" vertical="center" wrapText="1"/>
      <protection locked="0"/>
    </xf>
    <xf numFmtId="0" fontId="30" fillId="0" borderId="10" xfId="0" applyFont="1" applyFill="1" applyBorder="1" applyAlignment="1" applyProtection="1">
      <alignment horizontal="center" vertical="center"/>
      <protection locked="0"/>
    </xf>
    <xf numFmtId="0" fontId="30" fillId="0" borderId="20" xfId="0" applyFont="1" applyFill="1" applyBorder="1" applyAlignment="1" applyProtection="1">
      <alignment horizontal="center" vertical="center"/>
      <protection locked="0"/>
    </xf>
    <xf numFmtId="0" fontId="30" fillId="0" borderId="21" xfId="0" applyFont="1" applyFill="1" applyBorder="1" applyAlignment="1" applyProtection="1">
      <alignment horizontal="center" vertical="center" wrapText="1"/>
      <protection locked="0"/>
    </xf>
    <xf numFmtId="0" fontId="30" fillId="0" borderId="23" xfId="0" applyFont="1" applyFill="1" applyBorder="1" applyAlignment="1" applyProtection="1">
      <alignment horizontal="center" vertical="center" wrapText="1"/>
      <protection locked="0"/>
    </xf>
    <xf numFmtId="0" fontId="30" fillId="0" borderId="24" xfId="0" applyFont="1" applyFill="1" applyBorder="1" applyAlignment="1" applyProtection="1">
      <alignment horizontal="center" vertical="center" wrapText="1"/>
      <protection locked="0"/>
    </xf>
    <xf numFmtId="0" fontId="30" fillId="26" borderId="10" xfId="0" applyFont="1" applyFill="1" applyBorder="1" applyAlignment="1" applyProtection="1">
      <alignment horizontal="center" vertical="center" wrapText="1"/>
      <protection locked="0"/>
    </xf>
    <xf numFmtId="0" fontId="30" fillId="26" borderId="20" xfId="0" applyFont="1" applyFill="1" applyBorder="1" applyAlignment="1" applyProtection="1">
      <alignment horizontal="center" vertical="center" wrapText="1"/>
      <protection locked="0"/>
    </xf>
    <xf numFmtId="0" fontId="30" fillId="0" borderId="11" xfId="40" applyFont="1" applyFill="1" applyBorder="1" applyAlignment="1" applyProtection="1">
      <alignment horizontal="center" vertical="center" wrapText="1"/>
      <protection locked="0"/>
    </xf>
    <xf numFmtId="0" fontId="30" fillId="0" borderId="19" xfId="0" applyFont="1" applyFill="1" applyBorder="1" applyAlignment="1" applyProtection="1">
      <alignment horizontal="center" vertical="center" wrapText="1"/>
      <protection locked="0"/>
    </xf>
    <xf numFmtId="0" fontId="30" fillId="0" borderId="13" xfId="0" applyFont="1" applyFill="1" applyBorder="1" applyAlignment="1" applyProtection="1">
      <alignment horizontal="center" vertical="center" wrapText="1"/>
      <protection locked="0"/>
    </xf>
    <xf numFmtId="165" fontId="30" fillId="26" borderId="16" xfId="0" applyNumberFormat="1" applyFont="1" applyFill="1" applyBorder="1" applyAlignment="1">
      <alignment horizontal="center" vertical="center"/>
    </xf>
  </cellXfs>
  <cellStyles count="51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47" xr:uid="{00000000-0005-0000-0000-000026000000}"/>
    <cellStyle name="Normal 2 2" xfId="38" xr:uid="{00000000-0005-0000-0000-000027000000}"/>
    <cellStyle name="Normal 3" xfId="48" xr:uid="{00000000-0005-0000-0000-000028000000}"/>
    <cellStyle name="Normal 4" xfId="50" xr:uid="{B95AFACC-8C95-45C7-9AC2-EC94135056DE}"/>
    <cellStyle name="Normal_DS_lop khoa_2009 (kem theo cac QD thanh lap lop)" xfId="39" xr:uid="{00000000-0005-0000-0000-00002C000000}"/>
    <cellStyle name="Normal_Sheet1" xfId="40" xr:uid="{00000000-0005-0000-0000-00002D000000}"/>
    <cellStyle name="Note" xfId="41" builtinId="10" customBuiltin="1"/>
    <cellStyle name="Note 2" xfId="49" xr:uid="{00000000-0005-0000-0000-00002F000000}"/>
    <cellStyle name="Output" xfId="42" builtinId="21" customBuiltin="1"/>
    <cellStyle name="Style 1" xfId="43" xr:uid="{00000000-0005-0000-0000-000031000000}"/>
    <cellStyle name="Title" xfId="44" builtinId="15" customBuiltin="1"/>
    <cellStyle name="Total" xfId="45" builtinId="25" customBuiltin="1"/>
    <cellStyle name="Warning Text" xfId="46" builtinId="11" customBuiltin="1"/>
  </cellStyles>
  <dxfs count="15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57"/>
      <tableStyleElement type="headerRow" dxfId="15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390525</xdr:colOff>
      <xdr:row>4</xdr:row>
      <xdr:rowOff>0</xdr:rowOff>
    </xdr:from>
    <xdr:to>
      <xdr:col>4</xdr:col>
      <xdr:colOff>38100</xdr:colOff>
      <xdr:row>4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866775" y="971550"/>
          <a:ext cx="16573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2:AB59"/>
  <sheetViews>
    <sheetView tabSelected="1" view="pageBreakPreview" zoomScaleSheetLayoutView="100" workbookViewId="0">
      <selection activeCell="AD32" sqref="AD32"/>
    </sheetView>
  </sheetViews>
  <sheetFormatPr defaultColWidth="9" defaultRowHeight="15.75"/>
  <cols>
    <col min="1" max="1" width="1.44140625" style="1" customWidth="1"/>
    <col min="2" max="2" width="4.77734375" style="32" customWidth="1"/>
    <col min="3" max="3" width="9.109375" style="32" bestFit="1" customWidth="1"/>
    <col min="4" max="4" width="13.5546875" style="26" customWidth="1"/>
    <col min="5" max="5" width="8" style="26" customWidth="1"/>
    <col min="6" max="6" width="12.33203125" style="32" customWidth="1"/>
    <col min="7" max="8" width="4.33203125" style="1" hidden="1" customWidth="1"/>
    <col min="9" max="9" width="4.33203125" style="26" hidden="1" customWidth="1"/>
    <col min="10" max="10" width="5.109375" style="26" hidden="1" customWidth="1"/>
    <col min="11" max="11" width="8" style="26" hidden="1" customWidth="1"/>
    <col min="12" max="12" width="12.6640625" style="26" hidden="1" customWidth="1"/>
    <col min="13" max="13" width="6.6640625" style="32" hidden="1" customWidth="1"/>
    <col min="14" max="14" width="8" style="1" hidden="1" customWidth="1"/>
    <col min="15" max="15" width="34.5546875" style="1" hidden="1" customWidth="1"/>
    <col min="16" max="16" width="22.44140625" style="1" hidden="1" customWidth="1"/>
    <col min="17" max="17" width="10.21875" style="1" hidden="1" customWidth="1"/>
    <col min="18" max="18" width="5.6640625" style="1" hidden="1" customWidth="1"/>
    <col min="19" max="19" width="5.5546875" style="1" hidden="1" customWidth="1"/>
    <col min="20" max="20" width="5" style="32" hidden="1" customWidth="1"/>
    <col min="21" max="25" width="5.88671875" style="80" customWidth="1"/>
    <col min="26" max="26" width="7.77734375" style="80" customWidth="1"/>
    <col min="27" max="27" width="11" style="80" bestFit="1" customWidth="1"/>
    <col min="28" max="28" width="4.77734375" style="26" hidden="1" customWidth="1"/>
    <col min="29" max="16384" width="9" style="1"/>
  </cols>
  <sheetData>
    <row r="2" spans="1:28" ht="20.25" customHeight="1">
      <c r="B2" s="55" t="s">
        <v>68</v>
      </c>
      <c r="C2" s="55"/>
      <c r="D2" s="52"/>
      <c r="E2" s="52"/>
      <c r="F2" s="108" t="s">
        <v>13</v>
      </c>
      <c r="G2" s="50"/>
      <c r="H2" s="50"/>
      <c r="I2" s="50"/>
      <c r="J2" s="50"/>
      <c r="K2" s="50"/>
      <c r="L2" s="50"/>
      <c r="M2" s="50"/>
      <c r="N2" s="111" t="s">
        <v>72</v>
      </c>
      <c r="O2" s="111"/>
      <c r="P2" s="111"/>
      <c r="Q2" s="111"/>
      <c r="R2" s="111"/>
      <c r="S2" s="111"/>
      <c r="T2" s="111"/>
      <c r="U2" s="63" t="s">
        <v>61</v>
      </c>
      <c r="V2" s="64"/>
      <c r="W2" s="64"/>
      <c r="X2" s="64"/>
      <c r="Y2" s="64"/>
      <c r="Z2" s="64"/>
      <c r="AA2" s="83"/>
      <c r="AB2" s="2"/>
    </row>
    <row r="3" spans="1:28" ht="20.25" customHeight="1">
      <c r="B3" s="59" t="s">
        <v>58</v>
      </c>
      <c r="C3" s="56"/>
      <c r="D3" s="53"/>
      <c r="E3" s="90"/>
      <c r="F3" s="109" t="s">
        <v>195</v>
      </c>
      <c r="G3" s="51"/>
      <c r="H3" s="51"/>
      <c r="I3" s="51"/>
      <c r="J3" s="51"/>
      <c r="K3" s="51"/>
      <c r="L3" s="51"/>
      <c r="M3" s="110"/>
      <c r="N3" s="110" t="s">
        <v>195</v>
      </c>
      <c r="O3" s="91" t="s">
        <v>195</v>
      </c>
      <c r="P3" s="51"/>
      <c r="Q3" s="51"/>
      <c r="R3" s="51"/>
      <c r="S3" s="51"/>
      <c r="T3" s="51"/>
      <c r="U3" s="65" t="s">
        <v>215</v>
      </c>
      <c r="V3" s="65"/>
      <c r="W3" s="65"/>
      <c r="X3" s="65"/>
      <c r="Y3" s="65"/>
      <c r="Z3" s="65"/>
      <c r="AA3" s="84"/>
      <c r="AB3" s="45"/>
    </row>
    <row r="4" spans="1:28" ht="20.25" customHeight="1">
      <c r="B4" s="59" t="s">
        <v>59</v>
      </c>
      <c r="C4" s="54"/>
      <c r="D4" s="54"/>
      <c r="E4" s="54"/>
      <c r="F4" s="1"/>
      <c r="I4" s="1"/>
      <c r="J4" s="1"/>
      <c r="K4" s="1"/>
      <c r="L4" s="1"/>
      <c r="M4" s="1"/>
      <c r="T4" s="1"/>
      <c r="U4" s="66"/>
      <c r="V4" s="66"/>
      <c r="W4" s="66"/>
      <c r="X4" s="66"/>
      <c r="Y4" s="66"/>
      <c r="Z4" s="66"/>
      <c r="AA4" s="66"/>
      <c r="AB4" s="1"/>
    </row>
    <row r="5" spans="1:28" ht="7.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67"/>
      <c r="V5" s="67"/>
      <c r="W5" s="67"/>
      <c r="X5" s="67"/>
      <c r="Y5" s="67"/>
      <c r="Z5" s="67"/>
      <c r="AA5" s="85"/>
      <c r="AB5" s="3"/>
    </row>
    <row r="6" spans="1:28" ht="20.25" customHeight="1">
      <c r="B6" s="1"/>
      <c r="C6" s="1"/>
      <c r="D6" s="57" t="s">
        <v>60</v>
      </c>
      <c r="E6" s="47" t="s">
        <v>69</v>
      </c>
      <c r="F6" s="11"/>
      <c r="G6" s="11"/>
      <c r="H6" s="11"/>
      <c r="I6" s="1"/>
      <c r="J6" s="1"/>
      <c r="K6" s="47" t="s">
        <v>62</v>
      </c>
      <c r="L6" s="47" t="s">
        <v>64</v>
      </c>
      <c r="M6" s="23"/>
      <c r="N6" s="46"/>
      <c r="Q6" s="47" t="s">
        <v>62</v>
      </c>
      <c r="R6" s="47" t="s">
        <v>63</v>
      </c>
      <c r="S6" s="47"/>
      <c r="T6" s="46"/>
      <c r="U6" s="68"/>
      <c r="V6" s="68"/>
      <c r="W6" s="68"/>
      <c r="X6" s="68"/>
      <c r="Y6" s="68"/>
      <c r="Z6" s="86"/>
      <c r="AA6" s="66"/>
      <c r="AB6" s="1"/>
    </row>
    <row r="7" spans="1:28" ht="17.25" customHeight="1">
      <c r="B7" s="48"/>
      <c r="C7" s="1"/>
      <c r="D7" s="57" t="s">
        <v>15</v>
      </c>
      <c r="E7" s="58" t="s">
        <v>196</v>
      </c>
      <c r="F7" s="1"/>
      <c r="G7" s="49"/>
      <c r="H7" s="49"/>
      <c r="I7" s="1"/>
      <c r="J7" s="1"/>
      <c r="K7" s="57" t="s">
        <v>14</v>
      </c>
      <c r="L7" s="57" t="s">
        <v>26</v>
      </c>
      <c r="M7" s="23"/>
      <c r="N7" s="23"/>
      <c r="Q7" s="57" t="s">
        <v>14</v>
      </c>
      <c r="R7" s="57" t="s">
        <v>65</v>
      </c>
      <c r="S7" s="57"/>
      <c r="T7" s="1"/>
      <c r="U7" s="69"/>
      <c r="V7" s="69"/>
      <c r="W7" s="70"/>
      <c r="X7" s="70"/>
      <c r="Y7" s="70"/>
      <c r="Z7" s="70"/>
    </row>
    <row r="8" spans="1:28" ht="9.75" customHeigh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6"/>
      <c r="O8" s="6"/>
      <c r="P8" s="6"/>
      <c r="Q8" s="6"/>
      <c r="R8" s="6"/>
      <c r="S8" s="6"/>
      <c r="T8" s="6"/>
      <c r="U8" s="71"/>
      <c r="V8" s="71"/>
      <c r="W8" s="72"/>
      <c r="X8" s="73"/>
      <c r="Y8" s="73"/>
      <c r="Z8" s="73"/>
      <c r="AA8" s="66"/>
      <c r="AB8" s="1"/>
    </row>
    <row r="9" spans="1:28" s="32" customFormat="1" ht="28.5" customHeight="1">
      <c r="B9" s="119" t="s">
        <v>0</v>
      </c>
      <c r="C9" s="123" t="s">
        <v>1</v>
      </c>
      <c r="D9" s="125" t="s">
        <v>2</v>
      </c>
      <c r="E9" s="126"/>
      <c r="F9" s="119" t="s">
        <v>3</v>
      </c>
      <c r="G9" s="116" t="s">
        <v>4</v>
      </c>
      <c r="H9" s="116" t="s">
        <v>25</v>
      </c>
      <c r="I9" s="119" t="s">
        <v>5</v>
      </c>
      <c r="J9" s="118" t="s">
        <v>6</v>
      </c>
      <c r="K9" s="119" t="s">
        <v>7</v>
      </c>
      <c r="L9" s="119" t="s">
        <v>9</v>
      </c>
      <c r="M9" s="119" t="s">
        <v>12</v>
      </c>
      <c r="N9" s="130" t="s">
        <v>8</v>
      </c>
      <c r="O9" s="118" t="s">
        <v>5</v>
      </c>
      <c r="P9" s="131" t="s">
        <v>23</v>
      </c>
      <c r="Q9" s="132"/>
      <c r="R9" s="118" t="s">
        <v>7</v>
      </c>
      <c r="S9" s="119" t="s">
        <v>9</v>
      </c>
      <c r="T9" s="119" t="s">
        <v>12</v>
      </c>
      <c r="U9" s="112" t="s">
        <v>16</v>
      </c>
      <c r="V9" s="113"/>
      <c r="W9" s="113"/>
      <c r="X9" s="113"/>
      <c r="Y9" s="114" t="s">
        <v>21</v>
      </c>
      <c r="Z9" s="114" t="s">
        <v>22</v>
      </c>
      <c r="AA9" s="128" t="s">
        <v>9</v>
      </c>
      <c r="AB9" s="14"/>
    </row>
    <row r="10" spans="1:28" s="32" customFormat="1" ht="28.5" customHeight="1">
      <c r="B10" s="120"/>
      <c r="C10" s="124"/>
      <c r="D10" s="121"/>
      <c r="E10" s="127"/>
      <c r="F10" s="120"/>
      <c r="G10" s="117"/>
      <c r="H10" s="117"/>
      <c r="I10" s="120"/>
      <c r="J10" s="118"/>
      <c r="K10" s="120"/>
      <c r="L10" s="120"/>
      <c r="M10" s="120"/>
      <c r="N10" s="130"/>
      <c r="O10" s="118"/>
      <c r="P10" s="16" t="s">
        <v>67</v>
      </c>
      <c r="Q10" s="16" t="s">
        <v>66</v>
      </c>
      <c r="R10" s="118"/>
      <c r="S10" s="120"/>
      <c r="T10" s="120"/>
      <c r="U10" s="74" t="s">
        <v>17</v>
      </c>
      <c r="V10" s="75" t="s">
        <v>18</v>
      </c>
      <c r="W10" s="75" t="s">
        <v>19</v>
      </c>
      <c r="X10" s="75" t="s">
        <v>20</v>
      </c>
      <c r="Y10" s="115"/>
      <c r="Z10" s="115"/>
      <c r="AA10" s="129"/>
      <c r="AB10" s="14"/>
    </row>
    <row r="11" spans="1:28">
      <c r="B11" s="121" t="s">
        <v>10</v>
      </c>
      <c r="C11" s="122"/>
      <c r="D11" s="122"/>
      <c r="E11" s="122"/>
      <c r="F11" s="122"/>
      <c r="G11" s="7"/>
      <c r="H11" s="7"/>
      <c r="I11" s="43"/>
      <c r="J11" s="42"/>
      <c r="K11" s="13"/>
      <c r="L11" s="13"/>
      <c r="M11" s="13"/>
      <c r="N11" s="8"/>
      <c r="O11" s="8"/>
      <c r="P11" s="8"/>
      <c r="Q11" s="8"/>
      <c r="R11" s="8"/>
      <c r="S11" s="92"/>
      <c r="T11" s="13"/>
      <c r="U11" s="76"/>
      <c r="V11" s="76"/>
      <c r="W11" s="77"/>
      <c r="X11" s="78"/>
      <c r="Y11" s="87"/>
      <c r="Z11" s="87"/>
      <c r="AA11" s="129"/>
      <c r="AB11" s="14"/>
    </row>
    <row r="12" spans="1:28" s="12" customFormat="1" ht="20.25" customHeight="1">
      <c r="B12" s="10">
        <v>1</v>
      </c>
      <c r="C12" s="33" t="s">
        <v>100</v>
      </c>
      <c r="D12" s="27" t="s">
        <v>154</v>
      </c>
      <c r="E12" s="28" t="s">
        <v>141</v>
      </c>
      <c r="F12" s="34" t="s">
        <v>125</v>
      </c>
      <c r="G12" s="17" t="s">
        <v>208</v>
      </c>
      <c r="H12" s="20"/>
      <c r="I12" s="24"/>
      <c r="J12" s="15"/>
      <c r="K12" s="17"/>
      <c r="L12" s="17"/>
      <c r="M12" s="21" t="s">
        <v>197</v>
      </c>
      <c r="N12" s="19"/>
      <c r="O12" s="19"/>
      <c r="P12" s="19"/>
      <c r="Q12" s="19"/>
      <c r="R12" s="19"/>
      <c r="S12" s="19"/>
      <c r="T12" s="21" t="s">
        <v>197</v>
      </c>
      <c r="U12" s="44">
        <v>80</v>
      </c>
      <c r="V12" s="44">
        <v>75</v>
      </c>
      <c r="W12" s="44">
        <v>30</v>
      </c>
      <c r="X12" s="41">
        <v>75</v>
      </c>
      <c r="Y12" s="88">
        <f t="shared" ref="Y12:Y32" si="0">SUM(U12:X12)</f>
        <v>260</v>
      </c>
      <c r="Z12" s="133">
        <f>ROUND(Y12/40,1)</f>
        <v>6.5</v>
      </c>
      <c r="AA12" s="89" t="str">
        <f t="shared" ref="AA12:AA23" si="1">+IF($G12=0,"Không đủ ĐKDT","")</f>
        <v/>
      </c>
    </row>
    <row r="13" spans="1:28" s="12" customFormat="1" ht="20.25" customHeight="1">
      <c r="B13" s="9">
        <v>2</v>
      </c>
      <c r="C13" s="34" t="s">
        <v>75</v>
      </c>
      <c r="D13" s="29" t="s">
        <v>176</v>
      </c>
      <c r="E13" s="30" t="s">
        <v>24</v>
      </c>
      <c r="F13" s="34" t="s">
        <v>110</v>
      </c>
      <c r="G13" s="40" t="s">
        <v>208</v>
      </c>
      <c r="H13" s="25" t="s">
        <v>11</v>
      </c>
      <c r="I13" s="24"/>
      <c r="J13" s="15"/>
      <c r="K13" s="17"/>
      <c r="L13" s="17"/>
      <c r="M13" s="22" t="s">
        <v>197</v>
      </c>
      <c r="N13" s="18"/>
      <c r="O13" s="18"/>
      <c r="P13" s="18"/>
      <c r="Q13" s="18"/>
      <c r="R13" s="18"/>
      <c r="S13" s="18"/>
      <c r="T13" s="22" t="s">
        <v>197</v>
      </c>
      <c r="U13" s="44">
        <v>50</v>
      </c>
      <c r="V13" s="44">
        <v>60</v>
      </c>
      <c r="W13" s="44">
        <v>35</v>
      </c>
      <c r="X13" s="41">
        <v>60</v>
      </c>
      <c r="Y13" s="88">
        <f t="shared" si="0"/>
        <v>205</v>
      </c>
      <c r="Z13" s="81">
        <f t="shared" ref="Z13:Z59" si="2">ROUND(Y13/40,1)</f>
        <v>5.0999999999999996</v>
      </c>
      <c r="AA13" s="40" t="str">
        <f t="shared" si="1"/>
        <v/>
      </c>
    </row>
    <row r="14" spans="1:28" s="12" customFormat="1" ht="20.25" customHeight="1">
      <c r="B14" s="9">
        <v>3</v>
      </c>
      <c r="C14" s="33" t="s">
        <v>93</v>
      </c>
      <c r="D14" s="27" t="s">
        <v>161</v>
      </c>
      <c r="E14" s="28" t="s">
        <v>24</v>
      </c>
      <c r="F14" s="33" t="s">
        <v>120</v>
      </c>
      <c r="G14" s="40" t="s">
        <v>208</v>
      </c>
      <c r="H14" s="25" t="s">
        <v>11</v>
      </c>
      <c r="I14" s="24"/>
      <c r="J14" s="15"/>
      <c r="K14" s="17"/>
      <c r="L14" s="17"/>
      <c r="M14" s="22" t="s">
        <v>197</v>
      </c>
      <c r="N14" s="18"/>
      <c r="O14" s="18"/>
      <c r="P14" s="18"/>
      <c r="Q14" s="18"/>
      <c r="R14" s="18"/>
      <c r="S14" s="18"/>
      <c r="T14" s="22" t="s">
        <v>197</v>
      </c>
      <c r="U14" s="44">
        <v>60</v>
      </c>
      <c r="V14" s="44">
        <v>70</v>
      </c>
      <c r="W14" s="44">
        <v>40</v>
      </c>
      <c r="X14" s="41">
        <v>70</v>
      </c>
      <c r="Y14" s="88">
        <f t="shared" si="0"/>
        <v>240</v>
      </c>
      <c r="Z14" s="81">
        <f t="shared" si="2"/>
        <v>6</v>
      </c>
      <c r="AA14" s="40" t="str">
        <f t="shared" si="1"/>
        <v/>
      </c>
    </row>
    <row r="15" spans="1:28" s="12" customFormat="1" ht="20.25" customHeight="1">
      <c r="A15" s="31"/>
      <c r="B15" s="9">
        <v>4</v>
      </c>
      <c r="C15" s="34" t="s">
        <v>108</v>
      </c>
      <c r="D15" s="29" t="s">
        <v>145</v>
      </c>
      <c r="E15" s="30" t="s">
        <v>24</v>
      </c>
      <c r="F15" s="34" t="s">
        <v>131</v>
      </c>
      <c r="G15" s="40" t="s">
        <v>208</v>
      </c>
      <c r="H15" s="25" t="s">
        <v>11</v>
      </c>
      <c r="I15" s="24"/>
      <c r="J15" s="15"/>
      <c r="K15" s="17"/>
      <c r="L15" s="17"/>
      <c r="M15" s="22" t="s">
        <v>197</v>
      </c>
      <c r="N15" s="18"/>
      <c r="O15" s="18"/>
      <c r="P15" s="18"/>
      <c r="Q15" s="18"/>
      <c r="R15" s="18"/>
      <c r="S15" s="18"/>
      <c r="T15" s="22" t="s">
        <v>197</v>
      </c>
      <c r="U15" s="44">
        <v>88</v>
      </c>
      <c r="V15" s="44">
        <v>95</v>
      </c>
      <c r="W15" s="44">
        <v>70</v>
      </c>
      <c r="X15" s="41">
        <v>95</v>
      </c>
      <c r="Y15" s="88">
        <f t="shared" si="0"/>
        <v>348</v>
      </c>
      <c r="Z15" s="81">
        <f t="shared" si="2"/>
        <v>8.6999999999999993</v>
      </c>
      <c r="AA15" s="40" t="str">
        <f t="shared" si="1"/>
        <v/>
      </c>
    </row>
    <row r="16" spans="1:28" s="12" customFormat="1" ht="20.25" customHeight="1">
      <c r="B16" s="9">
        <v>5</v>
      </c>
      <c r="C16" s="34" t="s">
        <v>76</v>
      </c>
      <c r="D16" s="29" t="s">
        <v>175</v>
      </c>
      <c r="E16" s="30" t="s">
        <v>24</v>
      </c>
      <c r="F16" s="34" t="s">
        <v>187</v>
      </c>
      <c r="G16" s="40" t="s">
        <v>208</v>
      </c>
      <c r="H16" s="25" t="s">
        <v>11</v>
      </c>
      <c r="I16" s="24"/>
      <c r="J16" s="15"/>
      <c r="K16" s="17"/>
      <c r="L16" s="17"/>
      <c r="M16" s="22" t="s">
        <v>197</v>
      </c>
      <c r="N16" s="18"/>
      <c r="O16" s="18"/>
      <c r="P16" s="18"/>
      <c r="Q16" s="18"/>
      <c r="R16" s="18"/>
      <c r="S16" s="18"/>
      <c r="T16" s="22" t="s">
        <v>197</v>
      </c>
      <c r="U16" s="44" t="s">
        <v>73</v>
      </c>
      <c r="V16" s="44" t="s">
        <v>73</v>
      </c>
      <c r="W16" s="44" t="s">
        <v>73</v>
      </c>
      <c r="X16" s="41" t="s">
        <v>73</v>
      </c>
      <c r="Y16" s="88">
        <f t="shared" si="0"/>
        <v>0</v>
      </c>
      <c r="Z16" s="81" t="s">
        <v>73</v>
      </c>
      <c r="AA16" s="40" t="str">
        <f t="shared" si="1"/>
        <v/>
      </c>
    </row>
    <row r="17" spans="1:27" s="12" customFormat="1" ht="20.25" customHeight="1">
      <c r="A17" s="2"/>
      <c r="B17" s="9">
        <v>6</v>
      </c>
      <c r="C17" s="33" t="s">
        <v>203</v>
      </c>
      <c r="D17" s="27" t="s">
        <v>175</v>
      </c>
      <c r="E17" s="28" t="s">
        <v>24</v>
      </c>
      <c r="F17" s="33" t="s">
        <v>207</v>
      </c>
      <c r="G17" s="17" t="s">
        <v>208</v>
      </c>
      <c r="H17" s="20" t="s">
        <v>11</v>
      </c>
      <c r="I17" s="24"/>
      <c r="J17" s="15"/>
      <c r="K17" s="17"/>
      <c r="L17" s="17"/>
      <c r="M17" s="22" t="s">
        <v>197</v>
      </c>
      <c r="N17" s="18"/>
      <c r="O17" s="18"/>
      <c r="P17" s="18"/>
      <c r="Q17" s="18"/>
      <c r="R17" s="18"/>
      <c r="S17" s="18"/>
      <c r="T17" s="22" t="s">
        <v>197</v>
      </c>
      <c r="U17" s="44">
        <v>65</v>
      </c>
      <c r="V17" s="44">
        <v>85</v>
      </c>
      <c r="W17" s="44">
        <v>35</v>
      </c>
      <c r="X17" s="41">
        <v>65</v>
      </c>
      <c r="Y17" s="88">
        <f t="shared" si="0"/>
        <v>250</v>
      </c>
      <c r="Z17" s="81">
        <f t="shared" si="2"/>
        <v>6.3</v>
      </c>
      <c r="AA17" s="40" t="str">
        <f t="shared" si="1"/>
        <v/>
      </c>
    </row>
    <row r="18" spans="1:27" s="12" customFormat="1" ht="20.25" customHeight="1">
      <c r="B18" s="9">
        <v>7</v>
      </c>
      <c r="C18" s="33" t="s">
        <v>89</v>
      </c>
      <c r="D18" s="27" t="s">
        <v>165</v>
      </c>
      <c r="E18" s="28" t="s">
        <v>138</v>
      </c>
      <c r="F18" s="33" t="s">
        <v>118</v>
      </c>
      <c r="G18" s="40" t="s">
        <v>208</v>
      </c>
      <c r="H18" s="25" t="s">
        <v>11</v>
      </c>
      <c r="I18" s="24"/>
      <c r="J18" s="15"/>
      <c r="K18" s="17"/>
      <c r="L18" s="17"/>
      <c r="M18" s="22" t="s">
        <v>197</v>
      </c>
      <c r="N18" s="18"/>
      <c r="O18" s="18"/>
      <c r="P18" s="18"/>
      <c r="Q18" s="18"/>
      <c r="R18" s="18"/>
      <c r="S18" s="18"/>
      <c r="T18" s="22" t="s">
        <v>197</v>
      </c>
      <c r="U18" s="44">
        <v>60</v>
      </c>
      <c r="V18" s="44">
        <v>85</v>
      </c>
      <c r="W18" s="44">
        <v>60</v>
      </c>
      <c r="X18" s="41">
        <v>75</v>
      </c>
      <c r="Y18" s="88">
        <f t="shared" si="0"/>
        <v>280</v>
      </c>
      <c r="Z18" s="81">
        <f t="shared" si="2"/>
        <v>7</v>
      </c>
      <c r="AA18" s="40" t="str">
        <f t="shared" si="1"/>
        <v/>
      </c>
    </row>
    <row r="19" spans="1:27" s="12" customFormat="1" ht="20.25" customHeight="1">
      <c r="B19" s="9">
        <v>8</v>
      </c>
      <c r="C19" s="33" t="s">
        <v>90</v>
      </c>
      <c r="D19" s="27" t="s">
        <v>164</v>
      </c>
      <c r="E19" s="28" t="s">
        <v>32</v>
      </c>
      <c r="F19" s="33" t="s">
        <v>118</v>
      </c>
      <c r="G19" s="40" t="s">
        <v>208</v>
      </c>
      <c r="H19" s="25" t="s">
        <v>11</v>
      </c>
      <c r="I19" s="24"/>
      <c r="J19" s="15"/>
      <c r="K19" s="17"/>
      <c r="L19" s="17"/>
      <c r="M19" s="22" t="s">
        <v>197</v>
      </c>
      <c r="N19" s="18"/>
      <c r="O19" s="18"/>
      <c r="P19" s="18"/>
      <c r="Q19" s="18"/>
      <c r="R19" s="18"/>
      <c r="S19" s="18"/>
      <c r="T19" s="22" t="s">
        <v>197</v>
      </c>
      <c r="U19" s="44" t="s">
        <v>73</v>
      </c>
      <c r="V19" s="44" t="s">
        <v>73</v>
      </c>
      <c r="W19" s="44" t="s">
        <v>73</v>
      </c>
      <c r="X19" s="41" t="s">
        <v>73</v>
      </c>
      <c r="Y19" s="88">
        <f t="shared" si="0"/>
        <v>0</v>
      </c>
      <c r="Z19" s="81" t="s">
        <v>73</v>
      </c>
      <c r="AA19" s="40" t="str">
        <f t="shared" si="1"/>
        <v/>
      </c>
    </row>
    <row r="20" spans="1:27" s="12" customFormat="1" ht="20.25" customHeight="1">
      <c r="B20" s="82">
        <v>9</v>
      </c>
      <c r="C20" s="33" t="s">
        <v>83</v>
      </c>
      <c r="D20" s="27" t="s">
        <v>146</v>
      </c>
      <c r="E20" s="28" t="s">
        <v>136</v>
      </c>
      <c r="F20" s="33" t="s">
        <v>114</v>
      </c>
      <c r="G20" s="40" t="s">
        <v>208</v>
      </c>
      <c r="H20" s="25" t="s">
        <v>11</v>
      </c>
      <c r="I20" s="24"/>
      <c r="J20" s="15"/>
      <c r="K20" s="17"/>
      <c r="L20" s="17"/>
      <c r="M20" s="22" t="s">
        <v>197</v>
      </c>
      <c r="N20" s="18"/>
      <c r="O20" s="18"/>
      <c r="P20" s="18"/>
      <c r="Q20" s="18"/>
      <c r="R20" s="18"/>
      <c r="S20" s="18"/>
      <c r="T20" s="22" t="s">
        <v>197</v>
      </c>
      <c r="U20" s="44">
        <v>70</v>
      </c>
      <c r="V20" s="44">
        <v>60</v>
      </c>
      <c r="W20" s="44">
        <v>45</v>
      </c>
      <c r="X20" s="41">
        <v>55</v>
      </c>
      <c r="Y20" s="88">
        <f t="shared" si="0"/>
        <v>230</v>
      </c>
      <c r="Z20" s="81">
        <f t="shared" si="2"/>
        <v>5.8</v>
      </c>
      <c r="AA20" s="40" t="str">
        <f t="shared" si="1"/>
        <v/>
      </c>
    </row>
    <row r="21" spans="1:27" s="12" customFormat="1" ht="20.25" customHeight="1">
      <c r="B21" s="9">
        <v>10</v>
      </c>
      <c r="C21" s="33" t="s">
        <v>202</v>
      </c>
      <c r="D21" s="27" t="s">
        <v>199</v>
      </c>
      <c r="E21" s="28" t="s">
        <v>200</v>
      </c>
      <c r="F21" s="33" t="s">
        <v>201</v>
      </c>
      <c r="G21" s="17" t="s">
        <v>208</v>
      </c>
      <c r="H21" s="20" t="s">
        <v>11</v>
      </c>
      <c r="I21" s="24"/>
      <c r="J21" s="15"/>
      <c r="K21" s="17"/>
      <c r="L21" s="17"/>
      <c r="M21" s="22" t="s">
        <v>197</v>
      </c>
      <c r="N21" s="18"/>
      <c r="O21" s="18"/>
      <c r="P21" s="18"/>
      <c r="Q21" s="18"/>
      <c r="R21" s="18"/>
      <c r="S21" s="18"/>
      <c r="T21" s="22" t="s">
        <v>197</v>
      </c>
      <c r="U21" s="44">
        <v>85</v>
      </c>
      <c r="V21" s="44">
        <v>80</v>
      </c>
      <c r="W21" s="44">
        <v>65</v>
      </c>
      <c r="X21" s="41">
        <v>85</v>
      </c>
      <c r="Y21" s="88">
        <f t="shared" si="0"/>
        <v>315</v>
      </c>
      <c r="Z21" s="81">
        <f t="shared" si="2"/>
        <v>7.9</v>
      </c>
      <c r="AA21" s="40" t="str">
        <f t="shared" si="1"/>
        <v/>
      </c>
    </row>
    <row r="22" spans="1:27" s="12" customFormat="1" ht="20.25" customHeight="1">
      <c r="A22" s="2"/>
      <c r="B22" s="9">
        <v>11</v>
      </c>
      <c r="C22" s="35" t="s">
        <v>104</v>
      </c>
      <c r="D22" s="36" t="s">
        <v>150</v>
      </c>
      <c r="E22" s="37" t="s">
        <v>37</v>
      </c>
      <c r="F22" s="35" t="s">
        <v>128</v>
      </c>
      <c r="G22" s="40" t="s">
        <v>208</v>
      </c>
      <c r="H22" s="25" t="s">
        <v>11</v>
      </c>
      <c r="I22" s="38"/>
      <c r="J22" s="39"/>
      <c r="K22" s="40"/>
      <c r="L22" s="40"/>
      <c r="M22" s="22" t="s">
        <v>197</v>
      </c>
      <c r="N22" s="18"/>
      <c r="O22" s="18"/>
      <c r="P22" s="18"/>
      <c r="Q22" s="18"/>
      <c r="R22" s="18"/>
      <c r="S22" s="18"/>
      <c r="T22" s="22" t="s">
        <v>197</v>
      </c>
      <c r="U22" s="44">
        <v>50</v>
      </c>
      <c r="V22" s="44">
        <v>55</v>
      </c>
      <c r="W22" s="44">
        <v>70</v>
      </c>
      <c r="X22" s="41">
        <v>75</v>
      </c>
      <c r="Y22" s="88">
        <f t="shared" si="0"/>
        <v>250</v>
      </c>
      <c r="Z22" s="81">
        <f t="shared" si="2"/>
        <v>6.3</v>
      </c>
      <c r="AA22" s="40" t="str">
        <f t="shared" si="1"/>
        <v/>
      </c>
    </row>
    <row r="23" spans="1:27" s="12" customFormat="1" ht="20.25" customHeight="1">
      <c r="B23" s="9">
        <v>12</v>
      </c>
      <c r="C23" s="34" t="s">
        <v>101</v>
      </c>
      <c r="D23" s="29" t="s">
        <v>153</v>
      </c>
      <c r="E23" s="30" t="s">
        <v>42</v>
      </c>
      <c r="F23" s="34" t="s">
        <v>126</v>
      </c>
      <c r="G23" s="40" t="s">
        <v>208</v>
      </c>
      <c r="H23" s="25" t="s">
        <v>11</v>
      </c>
      <c r="I23" s="24"/>
      <c r="J23" s="15"/>
      <c r="K23" s="17"/>
      <c r="L23" s="17"/>
      <c r="M23" s="22" t="s">
        <v>197</v>
      </c>
      <c r="N23" s="18"/>
      <c r="O23" s="18"/>
      <c r="P23" s="18"/>
      <c r="Q23" s="18"/>
      <c r="R23" s="18"/>
      <c r="S23" s="18"/>
      <c r="T23" s="22" t="s">
        <v>197</v>
      </c>
      <c r="U23" s="44">
        <v>50</v>
      </c>
      <c r="V23" s="44">
        <v>70</v>
      </c>
      <c r="W23" s="44">
        <v>60</v>
      </c>
      <c r="X23" s="41">
        <v>75</v>
      </c>
      <c r="Y23" s="88">
        <f t="shared" si="0"/>
        <v>255</v>
      </c>
      <c r="Z23" s="81">
        <f t="shared" si="2"/>
        <v>6.4</v>
      </c>
      <c r="AA23" s="40" t="str">
        <f t="shared" si="1"/>
        <v/>
      </c>
    </row>
    <row r="24" spans="1:27" s="12" customFormat="1" ht="20.25" customHeight="1">
      <c r="B24" s="9">
        <v>13</v>
      </c>
      <c r="C24" s="33" t="s">
        <v>191</v>
      </c>
      <c r="D24" s="27" t="s">
        <v>188</v>
      </c>
      <c r="E24" s="28" t="s">
        <v>189</v>
      </c>
      <c r="F24" s="33" t="s">
        <v>190</v>
      </c>
      <c r="G24" s="40" t="s">
        <v>208</v>
      </c>
      <c r="H24" s="25" t="s">
        <v>11</v>
      </c>
      <c r="I24" s="24"/>
      <c r="J24" s="15"/>
      <c r="K24" s="17"/>
      <c r="L24" s="17" t="s">
        <v>186</v>
      </c>
      <c r="M24" s="22" t="s">
        <v>197</v>
      </c>
      <c r="N24" s="18"/>
      <c r="O24" s="18"/>
      <c r="P24" s="18"/>
      <c r="Q24" s="18"/>
      <c r="R24" s="18"/>
      <c r="S24" s="18"/>
      <c r="T24" s="22" t="s">
        <v>197</v>
      </c>
      <c r="U24" s="44">
        <v>85</v>
      </c>
      <c r="V24" s="44">
        <v>80</v>
      </c>
      <c r="W24" s="44">
        <v>95</v>
      </c>
      <c r="X24" s="41">
        <v>50</v>
      </c>
      <c r="Y24" s="88">
        <f t="shared" si="0"/>
        <v>310</v>
      </c>
      <c r="Z24" s="81">
        <f t="shared" si="2"/>
        <v>7.8</v>
      </c>
      <c r="AA24" s="40" t="s">
        <v>213</v>
      </c>
    </row>
    <row r="25" spans="1:27" s="12" customFormat="1" ht="20.25" customHeight="1">
      <c r="B25" s="9">
        <v>14</v>
      </c>
      <c r="C25" s="33" t="s">
        <v>102</v>
      </c>
      <c r="D25" s="27" t="s">
        <v>152</v>
      </c>
      <c r="E25" s="28" t="s">
        <v>39</v>
      </c>
      <c r="F25" s="33" t="s">
        <v>126</v>
      </c>
      <c r="G25" s="17" t="s">
        <v>208</v>
      </c>
      <c r="H25" s="20" t="s">
        <v>11</v>
      </c>
      <c r="I25" s="24"/>
      <c r="J25" s="15"/>
      <c r="K25" s="17"/>
      <c r="L25" s="17"/>
      <c r="M25" s="22" t="s">
        <v>197</v>
      </c>
      <c r="N25" s="18"/>
      <c r="O25" s="18"/>
      <c r="P25" s="18"/>
      <c r="Q25" s="18"/>
      <c r="R25" s="18"/>
      <c r="S25" s="18"/>
      <c r="T25" s="22" t="s">
        <v>197</v>
      </c>
      <c r="U25" s="44">
        <v>50</v>
      </c>
      <c r="V25" s="44">
        <v>60</v>
      </c>
      <c r="W25" s="44">
        <v>35</v>
      </c>
      <c r="X25" s="41">
        <v>75</v>
      </c>
      <c r="Y25" s="88">
        <f t="shared" si="0"/>
        <v>220</v>
      </c>
      <c r="Z25" s="81">
        <f t="shared" si="2"/>
        <v>5.5</v>
      </c>
      <c r="AA25" s="40" t="str">
        <f>+IF($G25=0,"Không đủ ĐKDT","")</f>
        <v/>
      </c>
    </row>
    <row r="26" spans="1:27" s="12" customFormat="1" ht="20.25" customHeight="1">
      <c r="B26" s="9">
        <v>15</v>
      </c>
      <c r="C26" s="33" t="s">
        <v>94</v>
      </c>
      <c r="D26" s="27" t="s">
        <v>160</v>
      </c>
      <c r="E26" s="28" t="s">
        <v>44</v>
      </c>
      <c r="F26" s="33" t="s">
        <v>120</v>
      </c>
      <c r="G26" s="17" t="s">
        <v>208</v>
      </c>
      <c r="H26" s="25" t="s">
        <v>11</v>
      </c>
      <c r="I26" s="24"/>
      <c r="J26" s="15"/>
      <c r="K26" s="17"/>
      <c r="L26" s="17"/>
      <c r="M26" s="22" t="s">
        <v>197</v>
      </c>
      <c r="N26" s="18"/>
      <c r="O26" s="18"/>
      <c r="P26" s="18"/>
      <c r="Q26" s="18"/>
      <c r="R26" s="18"/>
      <c r="S26" s="18"/>
      <c r="T26" s="22" t="s">
        <v>197</v>
      </c>
      <c r="U26" s="44">
        <v>65</v>
      </c>
      <c r="V26" s="44">
        <v>45</v>
      </c>
      <c r="W26" s="44">
        <v>55</v>
      </c>
      <c r="X26" s="41">
        <v>65</v>
      </c>
      <c r="Y26" s="88">
        <f t="shared" si="0"/>
        <v>230</v>
      </c>
      <c r="Z26" s="81">
        <f t="shared" si="2"/>
        <v>5.8</v>
      </c>
      <c r="AA26" s="40" t="str">
        <f>+IF($G26=0,"Không đủ ĐKDT","")</f>
        <v/>
      </c>
    </row>
    <row r="27" spans="1:27" s="12" customFormat="1" ht="20.25" customHeight="1">
      <c r="A27" s="2"/>
      <c r="B27" s="9">
        <v>16</v>
      </c>
      <c r="C27" s="33" t="s">
        <v>36</v>
      </c>
      <c r="D27" s="27" t="s">
        <v>149</v>
      </c>
      <c r="E27" s="28" t="s">
        <v>43</v>
      </c>
      <c r="F27" s="33" t="s">
        <v>50</v>
      </c>
      <c r="G27" s="17" t="s">
        <v>208</v>
      </c>
      <c r="H27" s="20" t="s">
        <v>11</v>
      </c>
      <c r="I27" s="24"/>
      <c r="J27" s="15"/>
      <c r="K27" s="17"/>
      <c r="L27" s="17"/>
      <c r="M27" s="22" t="s">
        <v>197</v>
      </c>
      <c r="N27" s="18"/>
      <c r="O27" s="18"/>
      <c r="P27" s="18"/>
      <c r="Q27" s="18"/>
      <c r="R27" s="18"/>
      <c r="S27" s="18"/>
      <c r="T27" s="22" t="s">
        <v>197</v>
      </c>
      <c r="U27" s="44">
        <v>85</v>
      </c>
      <c r="V27" s="44">
        <v>60</v>
      </c>
      <c r="W27" s="44">
        <v>35</v>
      </c>
      <c r="X27" s="41">
        <v>55</v>
      </c>
      <c r="Y27" s="88">
        <f t="shared" si="0"/>
        <v>235</v>
      </c>
      <c r="Z27" s="81">
        <f t="shared" si="2"/>
        <v>5.9</v>
      </c>
      <c r="AA27" s="40" t="str">
        <f>+IF($G27=0,"Không đủ ĐKDT","")</f>
        <v/>
      </c>
    </row>
    <row r="28" spans="1:27" s="12" customFormat="1" ht="20.25" customHeight="1">
      <c r="B28" s="9">
        <v>17</v>
      </c>
      <c r="C28" s="33" t="s">
        <v>85</v>
      </c>
      <c r="D28" s="27" t="s">
        <v>168</v>
      </c>
      <c r="E28" s="28" t="s">
        <v>38</v>
      </c>
      <c r="F28" s="33" t="s">
        <v>53</v>
      </c>
      <c r="G28" s="17" t="s">
        <v>208</v>
      </c>
      <c r="H28" s="20" t="s">
        <v>11</v>
      </c>
      <c r="I28" s="24"/>
      <c r="J28" s="15"/>
      <c r="K28" s="17"/>
      <c r="L28" s="17"/>
      <c r="M28" s="22" t="s">
        <v>197</v>
      </c>
      <c r="N28" s="18"/>
      <c r="O28" s="18"/>
      <c r="P28" s="18"/>
      <c r="Q28" s="18"/>
      <c r="R28" s="18"/>
      <c r="S28" s="18"/>
      <c r="T28" s="22" t="s">
        <v>197</v>
      </c>
      <c r="U28" s="44">
        <v>80</v>
      </c>
      <c r="V28" s="44">
        <v>90</v>
      </c>
      <c r="W28" s="44">
        <v>50</v>
      </c>
      <c r="X28" s="41">
        <v>85</v>
      </c>
      <c r="Y28" s="88">
        <f t="shared" si="0"/>
        <v>305</v>
      </c>
      <c r="Z28" s="81">
        <f t="shared" si="2"/>
        <v>7.6</v>
      </c>
      <c r="AA28" s="40" t="str">
        <f>+IF($G28=0,"Không đủ ĐKDT","")</f>
        <v/>
      </c>
    </row>
    <row r="29" spans="1:27" s="12" customFormat="1" ht="20.25" customHeight="1">
      <c r="B29" s="9">
        <v>18</v>
      </c>
      <c r="C29" s="33" t="s">
        <v>205</v>
      </c>
      <c r="D29" s="27" t="s">
        <v>204</v>
      </c>
      <c r="E29" s="28" t="s">
        <v>38</v>
      </c>
      <c r="F29" s="33" t="s">
        <v>206</v>
      </c>
      <c r="G29" s="17" t="s">
        <v>208</v>
      </c>
      <c r="H29" s="20"/>
      <c r="I29" s="24"/>
      <c r="J29" s="15"/>
      <c r="K29" s="17"/>
      <c r="L29" s="17"/>
      <c r="M29" s="22" t="s">
        <v>197</v>
      </c>
      <c r="N29" s="18"/>
      <c r="O29" s="18"/>
      <c r="P29" s="18"/>
      <c r="Q29" s="18"/>
      <c r="R29" s="18"/>
      <c r="S29" s="18"/>
      <c r="T29" s="22" t="s">
        <v>197</v>
      </c>
      <c r="U29" s="79">
        <v>65</v>
      </c>
      <c r="V29" s="44">
        <v>55</v>
      </c>
      <c r="W29" s="44">
        <v>40</v>
      </c>
      <c r="X29" s="41">
        <v>50</v>
      </c>
      <c r="Y29" s="88">
        <f t="shared" si="0"/>
        <v>210</v>
      </c>
      <c r="Z29" s="81">
        <f t="shared" si="2"/>
        <v>5.3</v>
      </c>
      <c r="AA29" s="40" t="str">
        <f>+IF($G29=0,"Không đủ ĐKDT","")</f>
        <v/>
      </c>
    </row>
    <row r="30" spans="1:27" s="12" customFormat="1" ht="20.25" customHeight="1">
      <c r="B30" s="9">
        <v>19</v>
      </c>
      <c r="C30" s="33" t="s">
        <v>180</v>
      </c>
      <c r="D30" s="27" t="s">
        <v>168</v>
      </c>
      <c r="E30" s="28" t="s">
        <v>30</v>
      </c>
      <c r="F30" s="33" t="s">
        <v>181</v>
      </c>
      <c r="G30" s="17" t="s">
        <v>208</v>
      </c>
      <c r="H30" s="20" t="s">
        <v>11</v>
      </c>
      <c r="I30" s="24"/>
      <c r="J30" s="15"/>
      <c r="K30" s="17"/>
      <c r="L30" s="17" t="s">
        <v>185</v>
      </c>
      <c r="M30" s="22" t="s">
        <v>197</v>
      </c>
      <c r="N30" s="18"/>
      <c r="O30" s="18"/>
      <c r="P30" s="18"/>
      <c r="Q30" s="18"/>
      <c r="R30" s="18"/>
      <c r="S30" s="18"/>
      <c r="T30" s="22" t="s">
        <v>197</v>
      </c>
      <c r="U30" s="44">
        <v>34</v>
      </c>
      <c r="V30" s="44">
        <v>60</v>
      </c>
      <c r="W30" s="44">
        <v>35</v>
      </c>
      <c r="X30" s="41">
        <v>65</v>
      </c>
      <c r="Y30" s="88">
        <f t="shared" si="0"/>
        <v>194</v>
      </c>
      <c r="Z30" s="81">
        <f t="shared" si="2"/>
        <v>4.9000000000000004</v>
      </c>
      <c r="AA30" s="40" t="s">
        <v>214</v>
      </c>
    </row>
    <row r="31" spans="1:27" s="12" customFormat="1" ht="20.25" customHeight="1">
      <c r="A31" s="2"/>
      <c r="B31" s="9">
        <v>20</v>
      </c>
      <c r="C31" s="33" t="s">
        <v>70</v>
      </c>
      <c r="D31" s="27" t="s">
        <v>71</v>
      </c>
      <c r="E31" s="28" t="s">
        <v>31</v>
      </c>
      <c r="F31" s="33" t="s">
        <v>56</v>
      </c>
      <c r="G31" s="17" t="s">
        <v>208</v>
      </c>
      <c r="H31" s="20" t="s">
        <v>11</v>
      </c>
      <c r="I31" s="24"/>
      <c r="J31" s="15"/>
      <c r="K31" s="17"/>
      <c r="L31" s="17"/>
      <c r="M31" s="22" t="s">
        <v>197</v>
      </c>
      <c r="N31" s="18"/>
      <c r="O31" s="18"/>
      <c r="P31" s="18"/>
      <c r="Q31" s="18"/>
      <c r="R31" s="18"/>
      <c r="S31" s="18"/>
      <c r="T31" s="22" t="s">
        <v>197</v>
      </c>
      <c r="U31" s="44">
        <v>50</v>
      </c>
      <c r="V31" s="44">
        <v>55</v>
      </c>
      <c r="W31" s="44">
        <v>50</v>
      </c>
      <c r="X31" s="41">
        <v>60</v>
      </c>
      <c r="Y31" s="88">
        <f t="shared" si="0"/>
        <v>215</v>
      </c>
      <c r="Z31" s="81">
        <f t="shared" si="2"/>
        <v>5.4</v>
      </c>
      <c r="AA31" s="40" t="str">
        <f t="shared" ref="AA31:AA47" si="3">+IF($G31=0,"Không đủ ĐKDT","")</f>
        <v/>
      </c>
    </row>
    <row r="32" spans="1:27" s="12" customFormat="1" ht="20.25" customHeight="1">
      <c r="B32" s="9">
        <v>21</v>
      </c>
      <c r="C32" s="33" t="s">
        <v>106</v>
      </c>
      <c r="D32" s="27" t="s">
        <v>147</v>
      </c>
      <c r="E32" s="28" t="s">
        <v>142</v>
      </c>
      <c r="F32" s="33" t="s">
        <v>129</v>
      </c>
      <c r="G32" s="17" t="s">
        <v>208</v>
      </c>
      <c r="H32" s="20" t="s">
        <v>11</v>
      </c>
      <c r="I32" s="24"/>
      <c r="J32" s="15"/>
      <c r="K32" s="17"/>
      <c r="L32" s="17"/>
      <c r="M32" s="22" t="s">
        <v>197</v>
      </c>
      <c r="N32" s="18"/>
      <c r="O32" s="18"/>
      <c r="P32" s="18"/>
      <c r="Q32" s="18"/>
      <c r="R32" s="18"/>
      <c r="S32" s="18"/>
      <c r="T32" s="22" t="s">
        <v>197</v>
      </c>
      <c r="U32" s="44">
        <v>80</v>
      </c>
      <c r="V32" s="44">
        <v>80</v>
      </c>
      <c r="W32" s="44">
        <v>35</v>
      </c>
      <c r="X32" s="41">
        <v>85</v>
      </c>
      <c r="Y32" s="88">
        <f t="shared" si="0"/>
        <v>280</v>
      </c>
      <c r="Z32" s="81">
        <f t="shared" si="2"/>
        <v>7</v>
      </c>
      <c r="AA32" s="40" t="str">
        <f t="shared" si="3"/>
        <v/>
      </c>
    </row>
    <row r="33" spans="1:28" s="12" customFormat="1" ht="20.25" customHeight="1">
      <c r="B33" s="9">
        <v>22</v>
      </c>
      <c r="C33" s="33" t="s">
        <v>91</v>
      </c>
      <c r="D33" s="27" t="s">
        <v>163</v>
      </c>
      <c r="E33" s="28" t="s">
        <v>35</v>
      </c>
      <c r="F33" s="33" t="s">
        <v>118</v>
      </c>
      <c r="G33" s="17" t="s">
        <v>208</v>
      </c>
      <c r="H33" s="20" t="s">
        <v>11</v>
      </c>
      <c r="I33" s="24"/>
      <c r="J33" s="15"/>
      <c r="K33" s="17"/>
      <c r="L33" s="17"/>
      <c r="M33" s="22" t="s">
        <v>197</v>
      </c>
      <c r="N33" s="18"/>
      <c r="O33" s="18"/>
      <c r="P33" s="18"/>
      <c r="Q33" s="18"/>
      <c r="R33" s="18"/>
      <c r="S33" s="18"/>
      <c r="T33" s="22" t="s">
        <v>197</v>
      </c>
      <c r="U33" s="44" t="s">
        <v>73</v>
      </c>
      <c r="V33" s="44" t="s">
        <v>73</v>
      </c>
      <c r="W33" s="44" t="s">
        <v>73</v>
      </c>
      <c r="X33" s="41" t="s">
        <v>73</v>
      </c>
      <c r="Y33" s="88">
        <f t="shared" ref="Y33:Y35" si="4">SUM(U33:X33)</f>
        <v>0</v>
      </c>
      <c r="Z33" s="81" t="s">
        <v>73</v>
      </c>
      <c r="AA33" s="40" t="str">
        <f t="shared" si="3"/>
        <v/>
      </c>
    </row>
    <row r="34" spans="1:28" s="12" customFormat="1" ht="20.25" customHeight="1">
      <c r="B34" s="9">
        <v>23</v>
      </c>
      <c r="C34" s="34" t="s">
        <v>194</v>
      </c>
      <c r="D34" s="29" t="s">
        <v>192</v>
      </c>
      <c r="E34" s="30" t="s">
        <v>193</v>
      </c>
      <c r="F34" s="34" t="s">
        <v>187</v>
      </c>
      <c r="G34" s="17" t="s">
        <v>208</v>
      </c>
      <c r="H34" s="20" t="s">
        <v>11</v>
      </c>
      <c r="I34" s="24"/>
      <c r="J34" s="15"/>
      <c r="K34" s="17"/>
      <c r="L34" s="17"/>
      <c r="M34" s="22" t="s">
        <v>197</v>
      </c>
      <c r="N34" s="18"/>
      <c r="O34" s="18"/>
      <c r="P34" s="18"/>
      <c r="Q34" s="18"/>
      <c r="R34" s="18"/>
      <c r="S34" s="18"/>
      <c r="T34" s="22" t="s">
        <v>197</v>
      </c>
      <c r="U34" s="44" t="s">
        <v>73</v>
      </c>
      <c r="V34" s="44" t="s">
        <v>73</v>
      </c>
      <c r="W34" s="44" t="s">
        <v>73</v>
      </c>
      <c r="X34" s="41" t="s">
        <v>73</v>
      </c>
      <c r="Y34" s="88">
        <f t="shared" si="4"/>
        <v>0</v>
      </c>
      <c r="Z34" s="81" t="s">
        <v>73</v>
      </c>
      <c r="AA34" s="40" t="str">
        <f t="shared" si="3"/>
        <v/>
      </c>
    </row>
    <row r="35" spans="1:28" s="12" customFormat="1" ht="20.25" customHeight="1">
      <c r="B35" s="9">
        <v>24</v>
      </c>
      <c r="C35" s="33" t="s">
        <v>80</v>
      </c>
      <c r="D35" s="27" t="s">
        <v>57</v>
      </c>
      <c r="E35" s="28" t="s">
        <v>28</v>
      </c>
      <c r="F35" s="33" t="s">
        <v>51</v>
      </c>
      <c r="G35" s="17" t="s">
        <v>208</v>
      </c>
      <c r="H35" s="20"/>
      <c r="I35" s="24"/>
      <c r="J35" s="15"/>
      <c r="K35" s="17"/>
      <c r="L35" s="17"/>
      <c r="M35" s="22" t="s">
        <v>197</v>
      </c>
      <c r="N35" s="18"/>
      <c r="O35" s="18"/>
      <c r="P35" s="18"/>
      <c r="Q35" s="18"/>
      <c r="R35" s="18"/>
      <c r="S35" s="18"/>
      <c r="T35" s="22" t="s">
        <v>197</v>
      </c>
      <c r="U35" s="44" t="s">
        <v>73</v>
      </c>
      <c r="V35" s="44" t="s">
        <v>73</v>
      </c>
      <c r="W35" s="44" t="s">
        <v>73</v>
      </c>
      <c r="X35" s="41" t="s">
        <v>73</v>
      </c>
      <c r="Y35" s="88">
        <f t="shared" si="4"/>
        <v>0</v>
      </c>
      <c r="Z35" s="81" t="s">
        <v>73</v>
      </c>
      <c r="AA35" s="40" t="str">
        <f t="shared" si="3"/>
        <v/>
      </c>
    </row>
    <row r="36" spans="1:28" s="12" customFormat="1" ht="20.25" customHeight="1">
      <c r="A36" s="2"/>
      <c r="B36" s="9">
        <v>25</v>
      </c>
      <c r="C36" s="33" t="s">
        <v>109</v>
      </c>
      <c r="D36" s="27" t="s">
        <v>144</v>
      </c>
      <c r="E36" s="28" t="s">
        <v>46</v>
      </c>
      <c r="F36" s="33" t="s">
        <v>131</v>
      </c>
      <c r="G36" s="17" t="s">
        <v>208</v>
      </c>
      <c r="H36" s="20" t="s">
        <v>11</v>
      </c>
      <c r="I36" s="24"/>
      <c r="J36" s="15"/>
      <c r="K36" s="17"/>
      <c r="L36" s="17"/>
      <c r="M36" s="22" t="s">
        <v>197</v>
      </c>
      <c r="N36" s="18"/>
      <c r="O36" s="18"/>
      <c r="P36" s="18"/>
      <c r="Q36" s="18"/>
      <c r="R36" s="18"/>
      <c r="S36" s="18"/>
      <c r="T36" s="22" t="s">
        <v>197</v>
      </c>
      <c r="U36" s="44">
        <v>80</v>
      </c>
      <c r="V36" s="44">
        <v>50</v>
      </c>
      <c r="W36" s="44">
        <v>65</v>
      </c>
      <c r="X36" s="41">
        <v>70</v>
      </c>
      <c r="Y36" s="88">
        <f>SUM(U36:X36)</f>
        <v>265</v>
      </c>
      <c r="Z36" s="81">
        <f t="shared" si="2"/>
        <v>6.6</v>
      </c>
      <c r="AA36" s="40" t="str">
        <f t="shared" si="3"/>
        <v/>
      </c>
    </row>
    <row r="37" spans="1:28" s="12" customFormat="1" ht="20.25" customHeight="1">
      <c r="A37" s="2"/>
      <c r="B37" s="9">
        <v>26</v>
      </c>
      <c r="C37" s="33" t="s">
        <v>81</v>
      </c>
      <c r="D37" s="27" t="s">
        <v>171</v>
      </c>
      <c r="E37" s="28" t="s">
        <v>47</v>
      </c>
      <c r="F37" s="33" t="s">
        <v>113</v>
      </c>
      <c r="G37" s="17" t="s">
        <v>208</v>
      </c>
      <c r="H37" s="20" t="s">
        <v>11</v>
      </c>
      <c r="I37" s="24"/>
      <c r="J37" s="15"/>
      <c r="K37" s="17"/>
      <c r="L37" s="17"/>
      <c r="M37" s="22" t="s">
        <v>198</v>
      </c>
      <c r="N37" s="18"/>
      <c r="O37" s="18"/>
      <c r="P37" s="18"/>
      <c r="Q37" s="18"/>
      <c r="R37" s="18"/>
      <c r="S37" s="18"/>
      <c r="T37" s="22" t="s">
        <v>198</v>
      </c>
      <c r="U37" s="44">
        <v>50</v>
      </c>
      <c r="V37" s="44">
        <v>45</v>
      </c>
      <c r="W37" s="44">
        <v>64</v>
      </c>
      <c r="X37" s="41">
        <v>65</v>
      </c>
      <c r="Y37" s="88">
        <f>SUM(U37:X37)</f>
        <v>224</v>
      </c>
      <c r="Z37" s="81">
        <f t="shared" si="2"/>
        <v>5.6</v>
      </c>
      <c r="AA37" s="40" t="str">
        <f t="shared" si="3"/>
        <v/>
      </c>
    </row>
    <row r="38" spans="1:28" s="12" customFormat="1" ht="20.25" customHeight="1">
      <c r="A38" s="2"/>
      <c r="B38" s="9">
        <v>27</v>
      </c>
      <c r="C38" s="33" t="s">
        <v>95</v>
      </c>
      <c r="D38" s="27" t="s">
        <v>159</v>
      </c>
      <c r="E38" s="28" t="s">
        <v>47</v>
      </c>
      <c r="F38" s="33" t="s">
        <v>121</v>
      </c>
      <c r="G38" s="17" t="s">
        <v>208</v>
      </c>
      <c r="H38" s="20" t="s">
        <v>11</v>
      </c>
      <c r="I38" s="24"/>
      <c r="J38" s="15"/>
      <c r="K38" s="17"/>
      <c r="L38" s="17"/>
      <c r="M38" s="22" t="s">
        <v>198</v>
      </c>
      <c r="N38" s="18"/>
      <c r="O38" s="18"/>
      <c r="P38" s="18"/>
      <c r="Q38" s="18"/>
      <c r="R38" s="18"/>
      <c r="S38" s="18"/>
      <c r="T38" s="22" t="s">
        <v>198</v>
      </c>
      <c r="U38" s="44">
        <v>76</v>
      </c>
      <c r="V38" s="44">
        <v>60</v>
      </c>
      <c r="W38" s="44">
        <v>64</v>
      </c>
      <c r="X38" s="41">
        <v>75</v>
      </c>
      <c r="Y38" s="88">
        <f>SUM(U38:X38)</f>
        <v>275</v>
      </c>
      <c r="Z38" s="81">
        <f t="shared" si="2"/>
        <v>6.9</v>
      </c>
      <c r="AA38" s="40" t="str">
        <f t="shared" si="3"/>
        <v/>
      </c>
    </row>
    <row r="39" spans="1:28" s="12" customFormat="1" ht="20.25" customHeight="1">
      <c r="A39" s="2"/>
      <c r="B39" s="9">
        <v>28</v>
      </c>
      <c r="C39" s="34" t="s">
        <v>99</v>
      </c>
      <c r="D39" s="29" t="s">
        <v>155</v>
      </c>
      <c r="E39" s="30" t="s">
        <v>29</v>
      </c>
      <c r="F39" s="34" t="s">
        <v>124</v>
      </c>
      <c r="G39" s="17" t="s">
        <v>208</v>
      </c>
      <c r="H39" s="20" t="s">
        <v>11</v>
      </c>
      <c r="I39" s="24"/>
      <c r="J39" s="15"/>
      <c r="K39" s="17"/>
      <c r="L39" s="17"/>
      <c r="M39" s="22" t="s">
        <v>198</v>
      </c>
      <c r="N39" s="18"/>
      <c r="O39" s="18"/>
      <c r="P39" s="18"/>
      <c r="Q39" s="18"/>
      <c r="R39" s="18"/>
      <c r="S39" s="18"/>
      <c r="T39" s="22" t="s">
        <v>198</v>
      </c>
      <c r="U39" s="44" t="s">
        <v>73</v>
      </c>
      <c r="V39" s="44" t="s">
        <v>73</v>
      </c>
      <c r="W39" s="44" t="s">
        <v>73</v>
      </c>
      <c r="X39" s="41" t="s">
        <v>73</v>
      </c>
      <c r="Y39" s="88">
        <f t="shared" ref="Y39:Y40" si="5">SUM(U39:X39)</f>
        <v>0</v>
      </c>
      <c r="Z39" s="81" t="s">
        <v>73</v>
      </c>
      <c r="AA39" s="40" t="str">
        <f t="shared" si="3"/>
        <v/>
      </c>
    </row>
    <row r="40" spans="1:28" s="12" customFormat="1" ht="20.25" customHeight="1">
      <c r="A40" s="2"/>
      <c r="B40" s="9">
        <v>29</v>
      </c>
      <c r="C40" s="33" t="s">
        <v>77</v>
      </c>
      <c r="D40" s="27" t="s">
        <v>149</v>
      </c>
      <c r="E40" s="28" t="s">
        <v>27</v>
      </c>
      <c r="F40" s="33" t="s">
        <v>54</v>
      </c>
      <c r="G40" s="17" t="s">
        <v>208</v>
      </c>
      <c r="H40" s="20" t="s">
        <v>11</v>
      </c>
      <c r="I40" s="24"/>
      <c r="J40" s="15"/>
      <c r="K40" s="17"/>
      <c r="L40" s="17"/>
      <c r="M40" s="22" t="s">
        <v>198</v>
      </c>
      <c r="N40" s="18"/>
      <c r="O40" s="18"/>
      <c r="P40" s="18"/>
      <c r="Q40" s="18"/>
      <c r="R40" s="18"/>
      <c r="S40" s="18"/>
      <c r="T40" s="22" t="s">
        <v>198</v>
      </c>
      <c r="U40" s="44" t="s">
        <v>73</v>
      </c>
      <c r="V40" s="44" t="s">
        <v>73</v>
      </c>
      <c r="W40" s="44" t="s">
        <v>73</v>
      </c>
      <c r="X40" s="41" t="s">
        <v>73</v>
      </c>
      <c r="Y40" s="88">
        <f t="shared" si="5"/>
        <v>0</v>
      </c>
      <c r="Z40" s="81" t="s">
        <v>73</v>
      </c>
      <c r="AA40" s="40" t="str">
        <f t="shared" si="3"/>
        <v/>
      </c>
    </row>
    <row r="41" spans="1:28" s="12" customFormat="1" ht="20.25" customHeight="1">
      <c r="A41" s="2"/>
      <c r="B41" s="9">
        <v>30</v>
      </c>
      <c r="C41" s="33" t="s">
        <v>84</v>
      </c>
      <c r="D41" s="27" t="s">
        <v>169</v>
      </c>
      <c r="E41" s="28" t="s">
        <v>27</v>
      </c>
      <c r="F41" s="33" t="s">
        <v>115</v>
      </c>
      <c r="G41" s="17" t="s">
        <v>208</v>
      </c>
      <c r="H41" s="20" t="s">
        <v>11</v>
      </c>
      <c r="I41" s="24"/>
      <c r="J41" s="15"/>
      <c r="K41" s="17"/>
      <c r="L41" s="17"/>
      <c r="M41" s="22" t="s">
        <v>198</v>
      </c>
      <c r="N41" s="18"/>
      <c r="O41" s="18"/>
      <c r="P41" s="18"/>
      <c r="Q41" s="18"/>
      <c r="R41" s="18"/>
      <c r="S41" s="18"/>
      <c r="T41" s="22" t="s">
        <v>198</v>
      </c>
      <c r="U41" s="44">
        <v>44</v>
      </c>
      <c r="V41" s="44">
        <v>70</v>
      </c>
      <c r="W41" s="44">
        <v>35</v>
      </c>
      <c r="X41" s="41">
        <v>40</v>
      </c>
      <c r="Y41" s="88">
        <f t="shared" ref="Y41:Y59" si="6">SUM(U41:X41)</f>
        <v>189</v>
      </c>
      <c r="Z41" s="81">
        <f t="shared" si="2"/>
        <v>4.7</v>
      </c>
      <c r="AA41" s="40" t="str">
        <f t="shared" si="3"/>
        <v/>
      </c>
    </row>
    <row r="42" spans="1:28" s="12" customFormat="1" ht="20.25" customHeight="1">
      <c r="A42" s="2"/>
      <c r="B42" s="9">
        <v>31</v>
      </c>
      <c r="C42" s="33" t="s">
        <v>103</v>
      </c>
      <c r="D42" s="27" t="s">
        <v>151</v>
      </c>
      <c r="E42" s="28" t="s">
        <v>139</v>
      </c>
      <c r="F42" s="33" t="s">
        <v>127</v>
      </c>
      <c r="G42" s="17" t="s">
        <v>208</v>
      </c>
      <c r="H42" s="20" t="s">
        <v>11</v>
      </c>
      <c r="I42" s="24"/>
      <c r="J42" s="15"/>
      <c r="K42" s="17"/>
      <c r="L42" s="17"/>
      <c r="M42" s="22" t="s">
        <v>198</v>
      </c>
      <c r="N42" s="18"/>
      <c r="O42" s="18"/>
      <c r="P42" s="18"/>
      <c r="Q42" s="18"/>
      <c r="R42" s="18"/>
      <c r="S42" s="18"/>
      <c r="T42" s="22" t="s">
        <v>198</v>
      </c>
      <c r="U42" s="44">
        <v>44</v>
      </c>
      <c r="V42" s="44">
        <v>55</v>
      </c>
      <c r="W42" s="44">
        <v>45</v>
      </c>
      <c r="X42" s="41">
        <v>45</v>
      </c>
      <c r="Y42" s="88">
        <f t="shared" si="6"/>
        <v>189</v>
      </c>
      <c r="Z42" s="81">
        <f t="shared" si="2"/>
        <v>4.7</v>
      </c>
      <c r="AA42" s="40" t="str">
        <f t="shared" si="3"/>
        <v/>
      </c>
    </row>
    <row r="43" spans="1:28" s="12" customFormat="1" ht="20.25" customHeight="1">
      <c r="A43" s="2"/>
      <c r="B43" s="9">
        <v>32</v>
      </c>
      <c r="C43" s="33" t="s">
        <v>82</v>
      </c>
      <c r="D43" s="27" t="s">
        <v>170</v>
      </c>
      <c r="E43" s="28" t="s">
        <v>135</v>
      </c>
      <c r="F43" s="33" t="s">
        <v>113</v>
      </c>
      <c r="G43" s="17" t="s">
        <v>208</v>
      </c>
      <c r="H43" s="20" t="s">
        <v>11</v>
      </c>
      <c r="I43" s="24"/>
      <c r="J43" s="15"/>
      <c r="K43" s="17"/>
      <c r="L43" s="17"/>
      <c r="M43" s="22" t="s">
        <v>198</v>
      </c>
      <c r="N43" s="44"/>
      <c r="O43" s="44"/>
      <c r="P43" s="44"/>
      <c r="Q43" s="44"/>
      <c r="R43" s="44"/>
      <c r="S43" s="44"/>
      <c r="T43" s="22" t="s">
        <v>198</v>
      </c>
      <c r="U43" s="44">
        <v>52</v>
      </c>
      <c r="V43" s="44">
        <v>60</v>
      </c>
      <c r="W43" s="44">
        <v>50</v>
      </c>
      <c r="X43" s="41">
        <v>55</v>
      </c>
      <c r="Y43" s="88">
        <f t="shared" si="6"/>
        <v>217</v>
      </c>
      <c r="Z43" s="81">
        <f t="shared" si="2"/>
        <v>5.4</v>
      </c>
      <c r="AA43" s="40" t="str">
        <f t="shared" si="3"/>
        <v/>
      </c>
      <c r="AB43" s="73"/>
    </row>
    <row r="44" spans="1:28" s="12" customFormat="1" ht="20.25" customHeight="1">
      <c r="A44" s="2"/>
      <c r="B44" s="9">
        <v>33</v>
      </c>
      <c r="C44" s="33" t="s">
        <v>78</v>
      </c>
      <c r="D44" s="27" t="s">
        <v>173</v>
      </c>
      <c r="E44" s="28" t="s">
        <v>133</v>
      </c>
      <c r="F44" s="33" t="s">
        <v>111</v>
      </c>
      <c r="G44" s="17" t="s">
        <v>208</v>
      </c>
      <c r="H44" s="20" t="s">
        <v>11</v>
      </c>
      <c r="I44" s="24"/>
      <c r="J44" s="15"/>
      <c r="K44" s="17"/>
      <c r="L44" s="17"/>
      <c r="M44" s="22" t="s">
        <v>198</v>
      </c>
      <c r="N44" s="18"/>
      <c r="O44" s="18"/>
      <c r="P44" s="18"/>
      <c r="Q44" s="18"/>
      <c r="R44" s="18"/>
      <c r="S44" s="18"/>
      <c r="T44" s="22" t="s">
        <v>198</v>
      </c>
      <c r="U44" s="44">
        <v>50</v>
      </c>
      <c r="V44" s="44">
        <v>55</v>
      </c>
      <c r="W44" s="44">
        <v>44</v>
      </c>
      <c r="X44" s="41">
        <v>50</v>
      </c>
      <c r="Y44" s="88">
        <f t="shared" si="6"/>
        <v>199</v>
      </c>
      <c r="Z44" s="81">
        <f t="shared" si="2"/>
        <v>5</v>
      </c>
      <c r="AA44" s="40" t="str">
        <f t="shared" si="3"/>
        <v/>
      </c>
    </row>
    <row r="45" spans="1:28" s="12" customFormat="1" ht="20.25" customHeight="1">
      <c r="A45" s="2"/>
      <c r="B45" s="9">
        <v>34</v>
      </c>
      <c r="C45" s="34" t="s">
        <v>74</v>
      </c>
      <c r="D45" s="29" t="s">
        <v>156</v>
      </c>
      <c r="E45" s="30" t="s">
        <v>132</v>
      </c>
      <c r="F45" s="34" t="s">
        <v>110</v>
      </c>
      <c r="G45" s="17" t="s">
        <v>208</v>
      </c>
      <c r="H45" s="20" t="s">
        <v>11</v>
      </c>
      <c r="I45" s="24"/>
      <c r="J45" s="15"/>
      <c r="K45" s="17"/>
      <c r="L45" s="17"/>
      <c r="M45" s="22" t="s">
        <v>198</v>
      </c>
      <c r="N45" s="18"/>
      <c r="O45" s="18"/>
      <c r="P45" s="18"/>
      <c r="Q45" s="18"/>
      <c r="R45" s="18"/>
      <c r="S45" s="18"/>
      <c r="T45" s="22" t="s">
        <v>198</v>
      </c>
      <c r="U45" s="44">
        <v>68</v>
      </c>
      <c r="V45" s="44">
        <v>75</v>
      </c>
      <c r="W45" s="44">
        <v>50</v>
      </c>
      <c r="X45" s="41">
        <v>40</v>
      </c>
      <c r="Y45" s="88">
        <f t="shared" si="6"/>
        <v>233</v>
      </c>
      <c r="Z45" s="81">
        <f t="shared" si="2"/>
        <v>5.8</v>
      </c>
      <c r="AA45" s="40" t="str">
        <f t="shared" si="3"/>
        <v/>
      </c>
    </row>
    <row r="46" spans="1:28" s="12" customFormat="1" ht="20.25" customHeight="1">
      <c r="A46" s="2"/>
      <c r="B46" s="9">
        <v>35</v>
      </c>
      <c r="C46" s="34" t="s">
        <v>105</v>
      </c>
      <c r="D46" s="29" t="s">
        <v>148</v>
      </c>
      <c r="E46" s="30" t="s">
        <v>132</v>
      </c>
      <c r="F46" s="34" t="s">
        <v>128</v>
      </c>
      <c r="G46" s="17" t="s">
        <v>208</v>
      </c>
      <c r="H46" s="20" t="s">
        <v>11</v>
      </c>
      <c r="I46" s="24"/>
      <c r="J46" s="15"/>
      <c r="K46" s="17"/>
      <c r="L46" s="17"/>
      <c r="M46" s="22" t="s">
        <v>198</v>
      </c>
      <c r="N46" s="18"/>
      <c r="O46" s="18"/>
      <c r="P46" s="18"/>
      <c r="Q46" s="18"/>
      <c r="R46" s="18"/>
      <c r="S46" s="18"/>
      <c r="T46" s="22" t="s">
        <v>198</v>
      </c>
      <c r="U46" s="44">
        <v>40</v>
      </c>
      <c r="V46" s="44">
        <v>65</v>
      </c>
      <c r="W46" s="44">
        <v>55</v>
      </c>
      <c r="X46" s="41">
        <v>50</v>
      </c>
      <c r="Y46" s="88">
        <f t="shared" si="6"/>
        <v>210</v>
      </c>
      <c r="Z46" s="81">
        <f t="shared" si="2"/>
        <v>5.3</v>
      </c>
      <c r="AA46" s="40" t="str">
        <f t="shared" si="3"/>
        <v/>
      </c>
    </row>
    <row r="47" spans="1:28" s="12" customFormat="1" ht="20.25" customHeight="1">
      <c r="A47" s="2"/>
      <c r="B47" s="9">
        <v>36</v>
      </c>
      <c r="C47" s="33" t="s">
        <v>107</v>
      </c>
      <c r="D47" s="27" t="s">
        <v>146</v>
      </c>
      <c r="E47" s="28" t="s">
        <v>143</v>
      </c>
      <c r="F47" s="33" t="s">
        <v>130</v>
      </c>
      <c r="G47" s="17" t="s">
        <v>208</v>
      </c>
      <c r="H47" s="20" t="s">
        <v>11</v>
      </c>
      <c r="I47" s="24"/>
      <c r="J47" s="15"/>
      <c r="K47" s="17"/>
      <c r="L47" s="17"/>
      <c r="M47" s="22" t="s">
        <v>198</v>
      </c>
      <c r="N47" s="18"/>
      <c r="O47" s="18"/>
      <c r="P47" s="18"/>
      <c r="Q47" s="18"/>
      <c r="R47" s="18"/>
      <c r="S47" s="18"/>
      <c r="T47" s="22" t="s">
        <v>198</v>
      </c>
      <c r="U47" s="44">
        <v>74</v>
      </c>
      <c r="V47" s="44">
        <v>65</v>
      </c>
      <c r="W47" s="44">
        <v>60</v>
      </c>
      <c r="X47" s="41">
        <v>60</v>
      </c>
      <c r="Y47" s="88">
        <f t="shared" si="6"/>
        <v>259</v>
      </c>
      <c r="Z47" s="81">
        <f t="shared" si="2"/>
        <v>6.5</v>
      </c>
      <c r="AA47" s="40" t="str">
        <f t="shared" si="3"/>
        <v/>
      </c>
    </row>
    <row r="48" spans="1:28" s="12" customFormat="1" ht="20.25" customHeight="1">
      <c r="A48" s="2"/>
      <c r="B48" s="9">
        <v>37</v>
      </c>
      <c r="C48" s="33" t="s">
        <v>98</v>
      </c>
      <c r="D48" s="27" t="s">
        <v>156</v>
      </c>
      <c r="E48" s="28" t="s">
        <v>140</v>
      </c>
      <c r="F48" s="33" t="s">
        <v>123</v>
      </c>
      <c r="G48" s="17" t="s">
        <v>208</v>
      </c>
      <c r="H48" s="20" t="s">
        <v>11</v>
      </c>
      <c r="I48" s="24"/>
      <c r="J48" s="15"/>
      <c r="K48" s="17"/>
      <c r="L48" s="17"/>
      <c r="M48" s="22" t="s">
        <v>198</v>
      </c>
      <c r="N48" s="18"/>
      <c r="O48" s="18"/>
      <c r="P48" s="18"/>
      <c r="Q48" s="18"/>
      <c r="R48" s="18"/>
      <c r="S48" s="18"/>
      <c r="T48" s="22" t="s">
        <v>198</v>
      </c>
      <c r="U48" s="44" t="s">
        <v>73</v>
      </c>
      <c r="V48" s="44" t="s">
        <v>73</v>
      </c>
      <c r="W48" s="44" t="s">
        <v>73</v>
      </c>
      <c r="X48" s="41" t="s">
        <v>73</v>
      </c>
      <c r="Y48" s="88">
        <f t="shared" si="6"/>
        <v>0</v>
      </c>
      <c r="Z48" s="81" t="s">
        <v>73</v>
      </c>
      <c r="AA48" s="40"/>
      <c r="AB48" s="2"/>
    </row>
    <row r="49" spans="1:28" s="31" customFormat="1" ht="20.25" customHeight="1">
      <c r="A49" s="2"/>
      <c r="B49" s="9">
        <v>38</v>
      </c>
      <c r="C49" s="33" t="s">
        <v>97</v>
      </c>
      <c r="D49" s="27" t="s">
        <v>157</v>
      </c>
      <c r="E49" s="28" t="s">
        <v>40</v>
      </c>
      <c r="F49" s="33" t="s">
        <v>122</v>
      </c>
      <c r="G49" s="17" t="s">
        <v>208</v>
      </c>
      <c r="H49" s="20" t="s">
        <v>11</v>
      </c>
      <c r="I49" s="24"/>
      <c r="J49" s="15"/>
      <c r="K49" s="17"/>
      <c r="L49" s="17"/>
      <c r="M49" s="22" t="s">
        <v>198</v>
      </c>
      <c r="N49" s="18"/>
      <c r="O49" s="18"/>
      <c r="P49" s="18"/>
      <c r="Q49" s="18"/>
      <c r="R49" s="18"/>
      <c r="S49" s="18"/>
      <c r="T49" s="22" t="s">
        <v>198</v>
      </c>
      <c r="U49" s="44">
        <v>56</v>
      </c>
      <c r="V49" s="44">
        <v>60</v>
      </c>
      <c r="W49" s="44">
        <v>50</v>
      </c>
      <c r="X49" s="41">
        <v>75</v>
      </c>
      <c r="Y49" s="88">
        <f t="shared" si="6"/>
        <v>241</v>
      </c>
      <c r="Z49" s="81">
        <f t="shared" si="2"/>
        <v>6</v>
      </c>
      <c r="AA49" s="40" t="str">
        <f t="shared" ref="AA49:AA56" si="7">+IF($G49=0,"Không đủ ĐKDT","")</f>
        <v/>
      </c>
      <c r="AB49" s="12"/>
    </row>
    <row r="50" spans="1:28" s="12" customFormat="1" ht="20.25" customHeight="1">
      <c r="A50" s="2"/>
      <c r="B50" s="9">
        <v>39</v>
      </c>
      <c r="C50" s="33" t="s">
        <v>92</v>
      </c>
      <c r="D50" s="27" t="s">
        <v>162</v>
      </c>
      <c r="E50" s="28" t="s">
        <v>41</v>
      </c>
      <c r="F50" s="33" t="s">
        <v>119</v>
      </c>
      <c r="G50" s="17" t="s">
        <v>208</v>
      </c>
      <c r="H50" s="20" t="s">
        <v>11</v>
      </c>
      <c r="I50" s="24"/>
      <c r="J50" s="15"/>
      <c r="K50" s="17"/>
      <c r="L50" s="17"/>
      <c r="M50" s="22" t="s">
        <v>198</v>
      </c>
      <c r="N50" s="18"/>
      <c r="O50" s="18"/>
      <c r="P50" s="18"/>
      <c r="Q50" s="18"/>
      <c r="R50" s="18"/>
      <c r="S50" s="18"/>
      <c r="T50" s="22" t="s">
        <v>198</v>
      </c>
      <c r="U50" s="44">
        <v>68</v>
      </c>
      <c r="V50" s="44">
        <v>55</v>
      </c>
      <c r="W50" s="44">
        <v>54</v>
      </c>
      <c r="X50" s="41">
        <v>50</v>
      </c>
      <c r="Y50" s="88">
        <f t="shared" si="6"/>
        <v>227</v>
      </c>
      <c r="Z50" s="81">
        <f t="shared" si="2"/>
        <v>5.7</v>
      </c>
      <c r="AA50" s="40" t="str">
        <f t="shared" si="7"/>
        <v/>
      </c>
    </row>
    <row r="51" spans="1:28" s="12" customFormat="1" ht="20.25" customHeight="1">
      <c r="A51" s="2"/>
      <c r="B51" s="9">
        <v>40</v>
      </c>
      <c r="C51" s="33" t="s">
        <v>79</v>
      </c>
      <c r="D51" s="27" t="s">
        <v>172</v>
      </c>
      <c r="E51" s="28" t="s">
        <v>134</v>
      </c>
      <c r="F51" s="33" t="s">
        <v>112</v>
      </c>
      <c r="G51" s="17" t="s">
        <v>208</v>
      </c>
      <c r="H51" s="20" t="s">
        <v>11</v>
      </c>
      <c r="I51" s="24"/>
      <c r="J51" s="15"/>
      <c r="K51" s="17"/>
      <c r="L51" s="17"/>
      <c r="M51" s="22" t="s">
        <v>198</v>
      </c>
      <c r="N51" s="18"/>
      <c r="O51" s="18"/>
      <c r="P51" s="18"/>
      <c r="Q51" s="18"/>
      <c r="R51" s="18"/>
      <c r="S51" s="18"/>
      <c r="T51" s="22" t="s">
        <v>198</v>
      </c>
      <c r="U51" s="44">
        <v>60</v>
      </c>
      <c r="V51" s="44">
        <v>65</v>
      </c>
      <c r="W51" s="44">
        <v>30</v>
      </c>
      <c r="X51" s="41">
        <v>60</v>
      </c>
      <c r="Y51" s="88">
        <f t="shared" si="6"/>
        <v>215</v>
      </c>
      <c r="Z51" s="81">
        <f t="shared" si="2"/>
        <v>5.4</v>
      </c>
      <c r="AA51" s="40" t="str">
        <f t="shared" si="7"/>
        <v/>
      </c>
    </row>
    <row r="52" spans="1:28" s="12" customFormat="1" ht="20.25" customHeight="1">
      <c r="A52" s="2"/>
      <c r="B52" s="9">
        <v>41</v>
      </c>
      <c r="C52" s="33" t="s">
        <v>86</v>
      </c>
      <c r="D52" s="27" t="s">
        <v>167</v>
      </c>
      <c r="E52" s="28" t="s">
        <v>49</v>
      </c>
      <c r="F52" s="33" t="s">
        <v>116</v>
      </c>
      <c r="G52" s="17" t="s">
        <v>208</v>
      </c>
      <c r="H52" s="20" t="s">
        <v>11</v>
      </c>
      <c r="I52" s="24"/>
      <c r="J52" s="15"/>
      <c r="K52" s="17"/>
      <c r="L52" s="17"/>
      <c r="M52" s="22" t="s">
        <v>198</v>
      </c>
      <c r="N52" s="18"/>
      <c r="O52" s="18"/>
      <c r="P52" s="18"/>
      <c r="Q52" s="18"/>
      <c r="R52" s="18"/>
      <c r="S52" s="18"/>
      <c r="T52" s="22" t="s">
        <v>198</v>
      </c>
      <c r="U52" s="44">
        <v>44</v>
      </c>
      <c r="V52" s="44">
        <v>50</v>
      </c>
      <c r="W52" s="44">
        <v>48</v>
      </c>
      <c r="X52" s="41">
        <v>30</v>
      </c>
      <c r="Y52" s="88">
        <f t="shared" si="6"/>
        <v>172</v>
      </c>
      <c r="Z52" s="81">
        <f t="shared" si="2"/>
        <v>4.3</v>
      </c>
      <c r="AA52" s="40" t="str">
        <f t="shared" si="7"/>
        <v/>
      </c>
    </row>
    <row r="53" spans="1:28" s="12" customFormat="1" ht="20.25" customHeight="1">
      <c r="A53" s="2"/>
      <c r="B53" s="9">
        <v>42</v>
      </c>
      <c r="C53" s="60" t="s">
        <v>96</v>
      </c>
      <c r="D53" s="61" t="s">
        <v>158</v>
      </c>
      <c r="E53" s="62" t="s">
        <v>49</v>
      </c>
      <c r="F53" s="60" t="s">
        <v>120</v>
      </c>
      <c r="G53" s="40" t="s">
        <v>208</v>
      </c>
      <c r="H53" s="25"/>
      <c r="I53" s="38"/>
      <c r="J53" s="39"/>
      <c r="K53" s="40"/>
      <c r="L53" s="40"/>
      <c r="M53" s="22" t="s">
        <v>198</v>
      </c>
      <c r="N53" s="18"/>
      <c r="O53" s="18"/>
      <c r="P53" s="18"/>
      <c r="Q53" s="18"/>
      <c r="R53" s="18"/>
      <c r="S53" s="18"/>
      <c r="T53" s="22" t="s">
        <v>198</v>
      </c>
      <c r="U53" s="44">
        <v>52</v>
      </c>
      <c r="V53" s="44">
        <v>80</v>
      </c>
      <c r="W53" s="44">
        <v>50</v>
      </c>
      <c r="X53" s="41">
        <v>40</v>
      </c>
      <c r="Y53" s="88">
        <f t="shared" si="6"/>
        <v>222</v>
      </c>
      <c r="Z53" s="81">
        <f t="shared" si="2"/>
        <v>5.6</v>
      </c>
      <c r="AA53" s="40" t="str">
        <f t="shared" si="7"/>
        <v/>
      </c>
    </row>
    <row r="54" spans="1:28" s="12" customFormat="1" ht="20.25" customHeight="1">
      <c r="A54" s="2"/>
      <c r="B54" s="9">
        <v>43</v>
      </c>
      <c r="C54" s="34" t="s">
        <v>178</v>
      </c>
      <c r="D54" s="29" t="s">
        <v>177</v>
      </c>
      <c r="E54" s="30" t="s">
        <v>49</v>
      </c>
      <c r="F54" s="34" t="s">
        <v>179</v>
      </c>
      <c r="G54" s="17" t="s">
        <v>208</v>
      </c>
      <c r="H54" s="20" t="s">
        <v>11</v>
      </c>
      <c r="I54" s="24"/>
      <c r="J54" s="15"/>
      <c r="K54" s="17"/>
      <c r="L54" s="17"/>
      <c r="M54" s="22" t="s">
        <v>198</v>
      </c>
      <c r="N54" s="44"/>
      <c r="O54" s="44"/>
      <c r="P54" s="44"/>
      <c r="Q54" s="44"/>
      <c r="R54" s="44"/>
      <c r="S54" s="44"/>
      <c r="T54" s="22" t="s">
        <v>198</v>
      </c>
      <c r="U54" s="44">
        <v>68</v>
      </c>
      <c r="V54" s="44">
        <v>65</v>
      </c>
      <c r="W54" s="44">
        <v>50</v>
      </c>
      <c r="X54" s="41">
        <v>60</v>
      </c>
      <c r="Y54" s="88">
        <f t="shared" si="6"/>
        <v>243</v>
      </c>
      <c r="Z54" s="81">
        <f t="shared" si="2"/>
        <v>6.1</v>
      </c>
      <c r="AA54" s="40" t="str">
        <f t="shared" si="7"/>
        <v/>
      </c>
    </row>
    <row r="55" spans="1:28" s="12" customFormat="1" ht="20.25" customHeight="1">
      <c r="A55" s="2"/>
      <c r="B55" s="9">
        <v>44</v>
      </c>
      <c r="C55" s="34" t="s">
        <v>88</v>
      </c>
      <c r="D55" s="29" t="s">
        <v>160</v>
      </c>
      <c r="E55" s="30" t="s">
        <v>45</v>
      </c>
      <c r="F55" s="34" t="s">
        <v>117</v>
      </c>
      <c r="G55" s="17" t="s">
        <v>208</v>
      </c>
      <c r="H55" s="20" t="s">
        <v>11</v>
      </c>
      <c r="I55" s="24"/>
      <c r="J55" s="15"/>
      <c r="K55" s="17"/>
      <c r="L55" s="17"/>
      <c r="M55" s="22" t="s">
        <v>198</v>
      </c>
      <c r="N55" s="18"/>
      <c r="O55" s="18"/>
      <c r="P55" s="18"/>
      <c r="Q55" s="18"/>
      <c r="R55" s="18"/>
      <c r="S55" s="18"/>
      <c r="T55" s="22" t="s">
        <v>198</v>
      </c>
      <c r="U55" s="44">
        <v>72</v>
      </c>
      <c r="V55" s="44">
        <v>60</v>
      </c>
      <c r="W55" s="44">
        <v>66</v>
      </c>
      <c r="X55" s="41">
        <v>75</v>
      </c>
      <c r="Y55" s="88">
        <f t="shared" si="6"/>
        <v>273</v>
      </c>
      <c r="Z55" s="81">
        <f t="shared" si="2"/>
        <v>6.8</v>
      </c>
      <c r="AA55" s="40" t="str">
        <f t="shared" si="7"/>
        <v/>
      </c>
    </row>
    <row r="56" spans="1:28" s="12" customFormat="1" ht="20.25" customHeight="1">
      <c r="A56" s="2"/>
      <c r="B56" s="9">
        <v>45</v>
      </c>
      <c r="C56" s="33" t="s">
        <v>211</v>
      </c>
      <c r="D56" s="27" t="s">
        <v>209</v>
      </c>
      <c r="E56" s="28" t="s">
        <v>210</v>
      </c>
      <c r="F56" s="33" t="s">
        <v>212</v>
      </c>
      <c r="G56" s="17" t="s">
        <v>208</v>
      </c>
      <c r="H56" s="20"/>
      <c r="I56" s="24"/>
      <c r="J56" s="15"/>
      <c r="K56" s="17"/>
      <c r="L56" s="17"/>
      <c r="M56" s="22" t="s">
        <v>198</v>
      </c>
      <c r="N56" s="18"/>
      <c r="O56" s="18"/>
      <c r="P56" s="18"/>
      <c r="Q56" s="18"/>
      <c r="R56" s="18"/>
      <c r="S56" s="18"/>
      <c r="T56" s="22" t="s">
        <v>198</v>
      </c>
      <c r="U56" s="79">
        <v>68</v>
      </c>
      <c r="V56" s="44">
        <v>70</v>
      </c>
      <c r="W56" s="44">
        <v>60</v>
      </c>
      <c r="X56" s="41">
        <v>65</v>
      </c>
      <c r="Y56" s="88">
        <f t="shared" si="6"/>
        <v>263</v>
      </c>
      <c r="Z56" s="81">
        <f t="shared" si="2"/>
        <v>6.6</v>
      </c>
      <c r="AA56" s="40" t="str">
        <f t="shared" si="7"/>
        <v/>
      </c>
    </row>
    <row r="57" spans="1:28" s="12" customFormat="1" ht="20.25" customHeight="1">
      <c r="A57" s="2"/>
      <c r="B57" s="9">
        <v>46</v>
      </c>
      <c r="C57" s="33" t="s">
        <v>183</v>
      </c>
      <c r="D57" s="27" t="s">
        <v>182</v>
      </c>
      <c r="E57" s="28" t="s">
        <v>48</v>
      </c>
      <c r="F57" s="33" t="s">
        <v>184</v>
      </c>
      <c r="G57" s="17" t="s">
        <v>208</v>
      </c>
      <c r="H57" s="20" t="s">
        <v>11</v>
      </c>
      <c r="I57" s="24"/>
      <c r="J57" s="15"/>
      <c r="K57" s="17"/>
      <c r="L57" s="17" t="s">
        <v>186</v>
      </c>
      <c r="M57" s="22" t="s">
        <v>198</v>
      </c>
      <c r="N57" s="18"/>
      <c r="O57" s="18"/>
      <c r="P57" s="18"/>
      <c r="Q57" s="18"/>
      <c r="R57" s="18"/>
      <c r="S57" s="18"/>
      <c r="T57" s="22" t="s">
        <v>198</v>
      </c>
      <c r="U57" s="44">
        <v>78</v>
      </c>
      <c r="V57" s="44">
        <v>80</v>
      </c>
      <c r="W57" s="44">
        <v>30</v>
      </c>
      <c r="X57" s="41">
        <v>40</v>
      </c>
      <c r="Y57" s="88">
        <f t="shared" si="6"/>
        <v>228</v>
      </c>
      <c r="Z57" s="81">
        <f t="shared" si="2"/>
        <v>5.7</v>
      </c>
      <c r="AA57" s="40" t="s">
        <v>213</v>
      </c>
    </row>
    <row r="58" spans="1:28" s="12" customFormat="1" ht="20.25" customHeight="1">
      <c r="A58" s="2"/>
      <c r="B58" s="9">
        <v>47</v>
      </c>
      <c r="C58" s="34" t="s">
        <v>34</v>
      </c>
      <c r="D58" s="29" t="s">
        <v>174</v>
      </c>
      <c r="E58" s="30" t="s">
        <v>33</v>
      </c>
      <c r="F58" s="34" t="s">
        <v>52</v>
      </c>
      <c r="G58" s="17" t="s">
        <v>208</v>
      </c>
      <c r="H58" s="20" t="s">
        <v>11</v>
      </c>
      <c r="I58" s="24"/>
      <c r="J58" s="15"/>
      <c r="K58" s="17"/>
      <c r="L58" s="17"/>
      <c r="M58" s="22" t="s">
        <v>198</v>
      </c>
      <c r="N58" s="18"/>
      <c r="O58" s="18"/>
      <c r="P58" s="18"/>
      <c r="Q58" s="18"/>
      <c r="R58" s="18"/>
      <c r="S58" s="18"/>
      <c r="T58" s="22" t="s">
        <v>198</v>
      </c>
      <c r="U58" s="44">
        <v>62</v>
      </c>
      <c r="V58" s="44">
        <v>65</v>
      </c>
      <c r="W58" s="44">
        <v>50</v>
      </c>
      <c r="X58" s="41">
        <v>60</v>
      </c>
      <c r="Y58" s="88">
        <f t="shared" si="6"/>
        <v>237</v>
      </c>
      <c r="Z58" s="81">
        <f t="shared" si="2"/>
        <v>5.9</v>
      </c>
      <c r="AA58" s="40" t="str">
        <f>+IF($G58=0,"Không đủ ĐKDT","")</f>
        <v/>
      </c>
    </row>
    <row r="59" spans="1:28" s="12" customFormat="1" ht="15">
      <c r="A59" s="2"/>
      <c r="B59" s="93">
        <v>48</v>
      </c>
      <c r="C59" s="94" t="s">
        <v>87</v>
      </c>
      <c r="D59" s="95" t="s">
        <v>166</v>
      </c>
      <c r="E59" s="96" t="s">
        <v>137</v>
      </c>
      <c r="F59" s="94" t="s">
        <v>55</v>
      </c>
      <c r="G59" s="97" t="s">
        <v>208</v>
      </c>
      <c r="H59" s="98" t="s">
        <v>11</v>
      </c>
      <c r="I59" s="99"/>
      <c r="J59" s="100"/>
      <c r="K59" s="97"/>
      <c r="L59" s="97"/>
      <c r="M59" s="101" t="s">
        <v>198</v>
      </c>
      <c r="N59" s="102"/>
      <c r="O59" s="102"/>
      <c r="P59" s="102"/>
      <c r="Q59" s="102"/>
      <c r="R59" s="102"/>
      <c r="S59" s="102"/>
      <c r="T59" s="101" t="s">
        <v>198</v>
      </c>
      <c r="U59" s="103">
        <v>60</v>
      </c>
      <c r="V59" s="103">
        <v>70</v>
      </c>
      <c r="W59" s="103">
        <v>65</v>
      </c>
      <c r="X59" s="104">
        <v>65</v>
      </c>
      <c r="Y59" s="105">
        <f t="shared" si="6"/>
        <v>260</v>
      </c>
      <c r="Z59" s="106">
        <f t="shared" si="2"/>
        <v>6.5</v>
      </c>
      <c r="AA59" s="107" t="str">
        <f>+IF($G59=0,"Không đủ ĐKDT","")</f>
        <v/>
      </c>
    </row>
  </sheetData>
  <sheetProtection formatCells="0" formatColumns="0" formatRows="0" insertColumns="0" insertRows="0" insertHyperlinks="0" deleteColumns="0" deleteRows="0" sort="0" autoFilter="0" pivotTables="0"/>
  <autoFilter ref="A10:AB59" xr:uid="{00000000-0009-0000-0000-000000000000}">
    <filterColumn colId="3" showButton="0"/>
  </autoFilter>
  <sortState xmlns:xlrd2="http://schemas.microsoft.com/office/spreadsheetml/2017/richdata2" ref="B12:AA59">
    <sortCondition ref="B12:B59"/>
  </sortState>
  <mergeCells count="23">
    <mergeCell ref="D9:E10"/>
    <mergeCell ref="F9:F10"/>
    <mergeCell ref="AA9:AA11"/>
    <mergeCell ref="T9:T10"/>
    <mergeCell ref="L9:L10"/>
    <mergeCell ref="M9:M10"/>
    <mergeCell ref="R9:R10"/>
    <mergeCell ref="N9:N10"/>
    <mergeCell ref="O9:O10"/>
    <mergeCell ref="P9:Q9"/>
    <mergeCell ref="S9:S10"/>
    <mergeCell ref="N2:T2"/>
    <mergeCell ref="U9:X9"/>
    <mergeCell ref="Y9:Y10"/>
    <mergeCell ref="Z9:Z10"/>
    <mergeCell ref="G9:G10"/>
    <mergeCell ref="H9:H10"/>
    <mergeCell ref="J9:J10"/>
    <mergeCell ref="I9:I10"/>
    <mergeCell ref="K9:K10"/>
    <mergeCell ref="B11:F11"/>
    <mergeCell ref="B9:B10"/>
    <mergeCell ref="C9:C10"/>
  </mergeCells>
  <conditionalFormatting sqref="C12:C49">
    <cfRule type="duplicateValues" dxfId="155" priority="378" stopIfTrue="1"/>
    <cfRule type="duplicateValues" dxfId="154" priority="379" stopIfTrue="1"/>
  </conditionalFormatting>
  <conditionalFormatting sqref="C12">
    <cfRule type="duplicateValues" dxfId="153" priority="376" stopIfTrue="1"/>
    <cfRule type="duplicateValues" dxfId="152" priority="377" stopIfTrue="1"/>
  </conditionalFormatting>
  <conditionalFormatting sqref="C50">
    <cfRule type="duplicateValues" dxfId="151" priority="372" stopIfTrue="1"/>
    <cfRule type="duplicateValues" dxfId="150" priority="373" stopIfTrue="1"/>
  </conditionalFormatting>
  <conditionalFormatting sqref="C45">
    <cfRule type="duplicateValues" dxfId="149" priority="338" stopIfTrue="1"/>
    <cfRule type="duplicateValues" dxfId="148" priority="339" stopIfTrue="1"/>
  </conditionalFormatting>
  <conditionalFormatting sqref="C45">
    <cfRule type="duplicateValues" dxfId="147" priority="336" stopIfTrue="1"/>
    <cfRule type="duplicateValues" dxfId="146" priority="337" stopIfTrue="1"/>
  </conditionalFormatting>
  <conditionalFormatting sqref="C53">
    <cfRule type="duplicateValues" dxfId="145" priority="270" stopIfTrue="1"/>
    <cfRule type="duplicateValues" dxfId="144" priority="271" stopIfTrue="1"/>
  </conditionalFormatting>
  <conditionalFormatting sqref="C50">
    <cfRule type="duplicateValues" dxfId="143" priority="242" stopIfTrue="1"/>
    <cfRule type="duplicateValues" dxfId="142" priority="243" stopIfTrue="1"/>
  </conditionalFormatting>
  <conditionalFormatting sqref="C51">
    <cfRule type="duplicateValues" dxfId="141" priority="240" stopIfTrue="1"/>
    <cfRule type="duplicateValues" dxfId="140" priority="241" stopIfTrue="1"/>
  </conditionalFormatting>
  <conditionalFormatting sqref="C52">
    <cfRule type="duplicateValues" dxfId="139" priority="238" stopIfTrue="1"/>
    <cfRule type="duplicateValues" dxfId="138" priority="239" stopIfTrue="1"/>
  </conditionalFormatting>
  <conditionalFormatting sqref="C48">
    <cfRule type="duplicateValues" dxfId="137" priority="236" stopIfTrue="1"/>
    <cfRule type="duplicateValues" dxfId="136" priority="237" stopIfTrue="1"/>
  </conditionalFormatting>
  <conditionalFormatting sqref="C44">
    <cfRule type="duplicateValues" dxfId="135" priority="234" stopIfTrue="1"/>
    <cfRule type="duplicateValues" dxfId="134" priority="235" stopIfTrue="1"/>
  </conditionalFormatting>
  <conditionalFormatting sqref="C44">
    <cfRule type="duplicateValues" dxfId="133" priority="232" stopIfTrue="1"/>
    <cfRule type="duplicateValues" dxfId="132" priority="233" stopIfTrue="1"/>
  </conditionalFormatting>
  <conditionalFormatting sqref="C42">
    <cfRule type="duplicateValues" dxfId="131" priority="230" stopIfTrue="1"/>
    <cfRule type="duplicateValues" dxfId="130" priority="231" stopIfTrue="1"/>
  </conditionalFormatting>
  <conditionalFormatting sqref="C42">
    <cfRule type="duplicateValues" dxfId="129" priority="228" stopIfTrue="1"/>
    <cfRule type="duplicateValues" dxfId="128" priority="229" stopIfTrue="1"/>
  </conditionalFormatting>
  <conditionalFormatting sqref="C45">
    <cfRule type="duplicateValues" dxfId="127" priority="226" stopIfTrue="1"/>
    <cfRule type="duplicateValues" dxfId="126" priority="227" stopIfTrue="1"/>
  </conditionalFormatting>
  <conditionalFormatting sqref="C41">
    <cfRule type="duplicateValues" dxfId="125" priority="224" stopIfTrue="1"/>
    <cfRule type="duplicateValues" dxfId="124" priority="225" stopIfTrue="1"/>
  </conditionalFormatting>
  <conditionalFormatting sqref="C41">
    <cfRule type="duplicateValues" dxfId="123" priority="222" stopIfTrue="1"/>
    <cfRule type="duplicateValues" dxfId="122" priority="223" stopIfTrue="1"/>
  </conditionalFormatting>
  <conditionalFormatting sqref="C46">
    <cfRule type="duplicateValues" dxfId="121" priority="220" stopIfTrue="1"/>
    <cfRule type="duplicateValues" dxfId="120" priority="221" stopIfTrue="1"/>
  </conditionalFormatting>
  <conditionalFormatting sqref="C49">
    <cfRule type="duplicateValues" dxfId="119" priority="202" stopIfTrue="1"/>
    <cfRule type="duplicateValues" dxfId="118" priority="203" stopIfTrue="1"/>
  </conditionalFormatting>
  <conditionalFormatting sqref="C46">
    <cfRule type="duplicateValues" dxfId="117" priority="184" stopIfTrue="1"/>
    <cfRule type="duplicateValues" dxfId="116" priority="185" stopIfTrue="1"/>
  </conditionalFormatting>
  <conditionalFormatting sqref="C47">
    <cfRule type="duplicateValues" dxfId="115" priority="182" stopIfTrue="1"/>
    <cfRule type="duplicateValues" dxfId="114" priority="183" stopIfTrue="1"/>
  </conditionalFormatting>
  <conditionalFormatting sqref="C48">
    <cfRule type="duplicateValues" dxfId="113" priority="180" stopIfTrue="1"/>
    <cfRule type="duplicateValues" dxfId="112" priority="181" stopIfTrue="1"/>
  </conditionalFormatting>
  <conditionalFormatting sqref="C44">
    <cfRule type="duplicateValues" dxfId="111" priority="178" stopIfTrue="1"/>
    <cfRule type="duplicateValues" dxfId="110" priority="179" stopIfTrue="1"/>
  </conditionalFormatting>
  <conditionalFormatting sqref="C44">
    <cfRule type="duplicateValues" dxfId="109" priority="176" stopIfTrue="1"/>
    <cfRule type="duplicateValues" dxfId="108" priority="177" stopIfTrue="1"/>
  </conditionalFormatting>
  <conditionalFormatting sqref="C47">
    <cfRule type="duplicateValues" dxfId="107" priority="174" stopIfTrue="1"/>
    <cfRule type="duplicateValues" dxfId="106" priority="175" stopIfTrue="1"/>
  </conditionalFormatting>
  <conditionalFormatting sqref="C43">
    <cfRule type="duplicateValues" dxfId="105" priority="172" stopIfTrue="1"/>
    <cfRule type="duplicateValues" dxfId="104" priority="173" stopIfTrue="1"/>
  </conditionalFormatting>
  <conditionalFormatting sqref="C43">
    <cfRule type="duplicateValues" dxfId="103" priority="170" stopIfTrue="1"/>
    <cfRule type="duplicateValues" dxfId="102" priority="171" stopIfTrue="1"/>
  </conditionalFormatting>
  <conditionalFormatting sqref="C41">
    <cfRule type="duplicateValues" dxfId="101" priority="168" stopIfTrue="1"/>
    <cfRule type="duplicateValues" dxfId="100" priority="169" stopIfTrue="1"/>
  </conditionalFormatting>
  <conditionalFormatting sqref="C41">
    <cfRule type="duplicateValues" dxfId="99" priority="166" stopIfTrue="1"/>
    <cfRule type="duplicateValues" dxfId="98" priority="167" stopIfTrue="1"/>
  </conditionalFormatting>
  <conditionalFormatting sqref="C44">
    <cfRule type="duplicateValues" dxfId="97" priority="164" stopIfTrue="1"/>
    <cfRule type="duplicateValues" dxfId="96" priority="165" stopIfTrue="1"/>
  </conditionalFormatting>
  <conditionalFormatting sqref="C40">
    <cfRule type="duplicateValues" dxfId="95" priority="162" stopIfTrue="1"/>
    <cfRule type="duplicateValues" dxfId="94" priority="163" stopIfTrue="1"/>
  </conditionalFormatting>
  <conditionalFormatting sqref="C40">
    <cfRule type="duplicateValues" dxfId="93" priority="160" stopIfTrue="1"/>
    <cfRule type="duplicateValues" dxfId="92" priority="161" stopIfTrue="1"/>
  </conditionalFormatting>
  <conditionalFormatting sqref="C45">
    <cfRule type="duplicateValues" dxfId="91" priority="158" stopIfTrue="1"/>
    <cfRule type="duplicateValues" dxfId="90" priority="159" stopIfTrue="1"/>
  </conditionalFormatting>
  <conditionalFormatting sqref="C48">
    <cfRule type="duplicateValues" dxfId="89" priority="156" stopIfTrue="1"/>
    <cfRule type="duplicateValues" dxfId="88" priority="157" stopIfTrue="1"/>
  </conditionalFormatting>
  <conditionalFormatting sqref="C45">
    <cfRule type="duplicateValues" dxfId="87" priority="154" stopIfTrue="1"/>
    <cfRule type="duplicateValues" dxfId="86" priority="155" stopIfTrue="1"/>
  </conditionalFormatting>
  <conditionalFormatting sqref="C46">
    <cfRule type="duplicateValues" dxfId="85" priority="152" stopIfTrue="1"/>
    <cfRule type="duplicateValues" dxfId="84" priority="153" stopIfTrue="1"/>
  </conditionalFormatting>
  <conditionalFormatting sqref="C47">
    <cfRule type="duplicateValues" dxfId="83" priority="150" stopIfTrue="1"/>
    <cfRule type="duplicateValues" dxfId="82" priority="151" stopIfTrue="1"/>
  </conditionalFormatting>
  <conditionalFormatting sqref="C50">
    <cfRule type="duplicateValues" dxfId="81" priority="148" stopIfTrue="1"/>
    <cfRule type="duplicateValues" dxfId="80" priority="149" stopIfTrue="1"/>
  </conditionalFormatting>
  <conditionalFormatting sqref="C49">
    <cfRule type="duplicateValues" dxfId="79" priority="146" stopIfTrue="1"/>
    <cfRule type="duplicateValues" dxfId="78" priority="147" stopIfTrue="1"/>
  </conditionalFormatting>
  <conditionalFormatting sqref="C34">
    <cfRule type="duplicateValues" dxfId="77" priority="73" stopIfTrue="1"/>
    <cfRule type="duplicateValues" dxfId="76" priority="74" stopIfTrue="1"/>
  </conditionalFormatting>
  <conditionalFormatting sqref="C29">
    <cfRule type="duplicateValues" dxfId="75" priority="71" stopIfTrue="1"/>
    <cfRule type="duplicateValues" dxfId="74" priority="72" stopIfTrue="1"/>
  </conditionalFormatting>
  <conditionalFormatting sqref="C29">
    <cfRule type="duplicateValues" dxfId="73" priority="69" stopIfTrue="1"/>
    <cfRule type="duplicateValues" dxfId="72" priority="70" stopIfTrue="1"/>
  </conditionalFormatting>
  <conditionalFormatting sqref="C37">
    <cfRule type="duplicateValues" dxfId="71" priority="67" stopIfTrue="1"/>
    <cfRule type="duplicateValues" dxfId="70" priority="68" stopIfTrue="1"/>
  </conditionalFormatting>
  <conditionalFormatting sqref="C34">
    <cfRule type="duplicateValues" dxfId="69" priority="65" stopIfTrue="1"/>
    <cfRule type="duplicateValues" dxfId="68" priority="66" stopIfTrue="1"/>
  </conditionalFormatting>
  <conditionalFormatting sqref="C35">
    <cfRule type="duplicateValues" dxfId="67" priority="63" stopIfTrue="1"/>
    <cfRule type="duplicateValues" dxfId="66" priority="64" stopIfTrue="1"/>
  </conditionalFormatting>
  <conditionalFormatting sqref="C36">
    <cfRule type="duplicateValues" dxfId="65" priority="61" stopIfTrue="1"/>
    <cfRule type="duplicateValues" dxfId="64" priority="62" stopIfTrue="1"/>
  </conditionalFormatting>
  <conditionalFormatting sqref="C32">
    <cfRule type="duplicateValues" dxfId="63" priority="59" stopIfTrue="1"/>
    <cfRule type="duplicateValues" dxfId="62" priority="60" stopIfTrue="1"/>
  </conditionalFormatting>
  <conditionalFormatting sqref="C28">
    <cfRule type="duplicateValues" dxfId="61" priority="57" stopIfTrue="1"/>
    <cfRule type="duplicateValues" dxfId="60" priority="58" stopIfTrue="1"/>
  </conditionalFormatting>
  <conditionalFormatting sqref="C28">
    <cfRule type="duplicateValues" dxfId="59" priority="55" stopIfTrue="1"/>
    <cfRule type="duplicateValues" dxfId="58" priority="56" stopIfTrue="1"/>
  </conditionalFormatting>
  <conditionalFormatting sqref="C26">
    <cfRule type="duplicateValues" dxfId="57" priority="53" stopIfTrue="1"/>
    <cfRule type="duplicateValues" dxfId="56" priority="54" stopIfTrue="1"/>
  </conditionalFormatting>
  <conditionalFormatting sqref="C26">
    <cfRule type="duplicateValues" dxfId="55" priority="51" stopIfTrue="1"/>
    <cfRule type="duplicateValues" dxfId="54" priority="52" stopIfTrue="1"/>
  </conditionalFormatting>
  <conditionalFormatting sqref="C29">
    <cfRule type="duplicateValues" dxfId="53" priority="49" stopIfTrue="1"/>
    <cfRule type="duplicateValues" dxfId="52" priority="50" stopIfTrue="1"/>
  </conditionalFormatting>
  <conditionalFormatting sqref="C25">
    <cfRule type="duplicateValues" dxfId="51" priority="47" stopIfTrue="1"/>
    <cfRule type="duplicateValues" dxfId="50" priority="48" stopIfTrue="1"/>
  </conditionalFormatting>
  <conditionalFormatting sqref="C25">
    <cfRule type="duplicateValues" dxfId="49" priority="45" stopIfTrue="1"/>
    <cfRule type="duplicateValues" dxfId="48" priority="46" stopIfTrue="1"/>
  </conditionalFormatting>
  <conditionalFormatting sqref="C30">
    <cfRule type="duplicateValues" dxfId="47" priority="43" stopIfTrue="1"/>
    <cfRule type="duplicateValues" dxfId="46" priority="44" stopIfTrue="1"/>
  </conditionalFormatting>
  <conditionalFormatting sqref="C33">
    <cfRule type="duplicateValues" dxfId="45" priority="41" stopIfTrue="1"/>
    <cfRule type="duplicateValues" dxfId="44" priority="42" stopIfTrue="1"/>
  </conditionalFormatting>
  <conditionalFormatting sqref="C30">
    <cfRule type="duplicateValues" dxfId="43" priority="39" stopIfTrue="1"/>
    <cfRule type="duplicateValues" dxfId="42" priority="40" stopIfTrue="1"/>
  </conditionalFormatting>
  <conditionalFormatting sqref="C31">
    <cfRule type="duplicateValues" dxfId="41" priority="37" stopIfTrue="1"/>
    <cfRule type="duplicateValues" dxfId="40" priority="38" stopIfTrue="1"/>
  </conditionalFormatting>
  <conditionalFormatting sqref="C32">
    <cfRule type="duplicateValues" dxfId="39" priority="35" stopIfTrue="1"/>
    <cfRule type="duplicateValues" dxfId="38" priority="36" stopIfTrue="1"/>
  </conditionalFormatting>
  <conditionalFormatting sqref="C28">
    <cfRule type="duplicateValues" dxfId="37" priority="33" stopIfTrue="1"/>
    <cfRule type="duplicateValues" dxfId="36" priority="34" stopIfTrue="1"/>
  </conditionalFormatting>
  <conditionalFormatting sqref="C28">
    <cfRule type="duplicateValues" dxfId="35" priority="31" stopIfTrue="1"/>
    <cfRule type="duplicateValues" dxfId="34" priority="32" stopIfTrue="1"/>
  </conditionalFormatting>
  <conditionalFormatting sqref="C31">
    <cfRule type="duplicateValues" dxfId="33" priority="29" stopIfTrue="1"/>
    <cfRule type="duplicateValues" dxfId="32" priority="30" stopIfTrue="1"/>
  </conditionalFormatting>
  <conditionalFormatting sqref="C27">
    <cfRule type="duplicateValues" dxfId="31" priority="27" stopIfTrue="1"/>
    <cfRule type="duplicateValues" dxfId="30" priority="28" stopIfTrue="1"/>
  </conditionalFormatting>
  <conditionalFormatting sqref="C27">
    <cfRule type="duplicateValues" dxfId="29" priority="25" stopIfTrue="1"/>
    <cfRule type="duplicateValues" dxfId="28" priority="26" stopIfTrue="1"/>
  </conditionalFormatting>
  <conditionalFormatting sqref="C25">
    <cfRule type="duplicateValues" dxfId="27" priority="23" stopIfTrue="1"/>
    <cfRule type="duplicateValues" dxfId="26" priority="24" stopIfTrue="1"/>
  </conditionalFormatting>
  <conditionalFormatting sqref="C25">
    <cfRule type="duplicateValues" dxfId="25" priority="21" stopIfTrue="1"/>
    <cfRule type="duplicateValues" dxfId="24" priority="22" stopIfTrue="1"/>
  </conditionalFormatting>
  <conditionalFormatting sqref="C28">
    <cfRule type="duplicateValues" dxfId="23" priority="19" stopIfTrue="1"/>
    <cfRule type="duplicateValues" dxfId="22" priority="20" stopIfTrue="1"/>
  </conditionalFormatting>
  <conditionalFormatting sqref="C24">
    <cfRule type="duplicateValues" dxfId="21" priority="17" stopIfTrue="1"/>
    <cfRule type="duplicateValues" dxfId="20" priority="18" stopIfTrue="1"/>
  </conditionalFormatting>
  <conditionalFormatting sqref="C24">
    <cfRule type="duplicateValues" dxfId="19" priority="15" stopIfTrue="1"/>
    <cfRule type="duplicateValues" dxfId="18" priority="16" stopIfTrue="1"/>
  </conditionalFormatting>
  <conditionalFormatting sqref="C29">
    <cfRule type="duplicateValues" dxfId="17" priority="13" stopIfTrue="1"/>
    <cfRule type="duplicateValues" dxfId="16" priority="14" stopIfTrue="1"/>
  </conditionalFormatting>
  <conditionalFormatting sqref="C32">
    <cfRule type="duplicateValues" dxfId="15" priority="11" stopIfTrue="1"/>
    <cfRule type="duplicateValues" dxfId="14" priority="12" stopIfTrue="1"/>
  </conditionalFormatting>
  <conditionalFormatting sqref="C29">
    <cfRule type="duplicateValues" dxfId="13" priority="9" stopIfTrue="1"/>
    <cfRule type="duplicateValues" dxfId="12" priority="10" stopIfTrue="1"/>
  </conditionalFormatting>
  <conditionalFormatting sqref="C30">
    <cfRule type="duplicateValues" dxfId="11" priority="7" stopIfTrue="1"/>
    <cfRule type="duplicateValues" dxfId="10" priority="8" stopIfTrue="1"/>
  </conditionalFormatting>
  <conditionalFormatting sqref="C31">
    <cfRule type="duplicateValues" dxfId="9" priority="5" stopIfTrue="1"/>
    <cfRule type="duplicateValues" dxfId="8" priority="6" stopIfTrue="1"/>
  </conditionalFormatting>
  <conditionalFormatting sqref="C34">
    <cfRule type="duplicateValues" dxfId="7" priority="3" stopIfTrue="1"/>
    <cfRule type="duplicateValues" dxfId="6" priority="4" stopIfTrue="1"/>
  </conditionalFormatting>
  <conditionalFormatting sqref="C33">
    <cfRule type="duplicateValues" dxfId="5" priority="1" stopIfTrue="1"/>
    <cfRule type="duplicateValues" dxfId="4" priority="2" stopIfTrue="1"/>
  </conditionalFormatting>
  <conditionalFormatting sqref="C29:C59">
    <cfRule type="duplicateValues" dxfId="3" priority="394" stopIfTrue="1"/>
    <cfRule type="duplicateValues" dxfId="2" priority="395" stopIfTrue="1"/>
  </conditionalFormatting>
  <conditionalFormatting sqref="N12:N59">
    <cfRule type="duplicateValues" dxfId="1" priority="396"/>
    <cfRule type="duplicateValues" dxfId="0" priority="397"/>
  </conditionalFormatting>
  <pageMargins left="0.41" right="0" top="0.48" bottom="0" header="0" footer="0"/>
  <pageSetup paperSize="9" scale="94" orientation="portrait" r:id="rId1"/>
  <headerFooter alignWithMargins="0">
    <oddFooter>&amp;R&amp;"Times New Roman,Italic"&amp;11Trang &amp;P</oddFooter>
  </headerFooter>
  <colBreaks count="1" manualBreakCount="1">
    <brk id="20" min="1" max="10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B1</vt:lpstr>
      <vt:lpstr>'B1'!Print_Area</vt:lpstr>
      <vt:lpstr>'B1'!Print_Titles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Hangtt</cp:lastModifiedBy>
  <cp:lastPrinted>2020-12-23T09:17:22Z</cp:lastPrinted>
  <dcterms:created xsi:type="dcterms:W3CDTF">2013-11-05T07:13:22Z</dcterms:created>
  <dcterms:modified xsi:type="dcterms:W3CDTF">2021-01-07T03:59:24Z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7a863701-4c67-4003-b2dd-3a7e2788f687</vt:lpwstr>
  </property>
</Properties>
</file>