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ngtt\Desktop\"/>
    </mc:Choice>
  </mc:AlternateContent>
  <xr:revisionPtr revIDLastSave="0" documentId="13_ncr:1_{B450AD70-C39F-4810-8C2E-ECE80F6DBA30}" xr6:coauthVersionLast="45" xr6:coauthVersionMax="45" xr10:uidLastSave="{00000000-0000-0000-0000-000000000000}"/>
  <bookViews>
    <workbookView xWindow="-120" yWindow="-120" windowWidth="20730" windowHeight="11160" tabRatio="936" xr2:uid="{00000000-000D-0000-FFFF-FFFF00000000}"/>
  </bookViews>
  <sheets>
    <sheet name="B1" sheetId="10" r:id="rId1"/>
  </sheets>
  <definedNames>
    <definedName name="_xlnm._FilterDatabase" localSheetId="0" hidden="1">'B1'!$A$10:$AE$81</definedName>
    <definedName name="date_time" localSheetId="0">#REF!</definedName>
    <definedName name="date_time">#REF!</definedName>
    <definedName name="DB" localSheetId="0">#REF!</definedName>
    <definedName name="DB">#REF!</definedName>
    <definedName name="_xlnm.Print_Area" localSheetId="0">'B1'!$B$2:$AD$107</definedName>
    <definedName name="_xlnm.Print_Titles" localSheetId="0">'B1'!$9:$11</definedName>
  </definedNames>
  <calcPr calcId="191029"/>
</workbook>
</file>

<file path=xl/calcChain.xml><?xml version="1.0" encoding="utf-8"?>
<calcChain xmlns="http://schemas.openxmlformats.org/spreadsheetml/2006/main">
  <c r="Z76" i="10" l="1"/>
  <c r="Z43" i="10"/>
  <c r="X76" i="10" l="1"/>
  <c r="Y76" i="10" s="1"/>
  <c r="X61" i="10"/>
  <c r="Y61" i="10" s="1"/>
  <c r="X28" i="10"/>
  <c r="X33" i="10"/>
  <c r="X24" i="10"/>
  <c r="X35" i="10"/>
  <c r="X30" i="10"/>
  <c r="X26" i="10"/>
  <c r="X32" i="10"/>
  <c r="X34" i="10"/>
  <c r="X21" i="10"/>
  <c r="X20" i="10"/>
  <c r="X18" i="10"/>
  <c r="X15" i="10"/>
  <c r="X14" i="10"/>
  <c r="X23" i="10"/>
  <c r="X25" i="10"/>
  <c r="X16" i="10"/>
  <c r="X19" i="10"/>
  <c r="X29" i="10"/>
  <c r="X13" i="10"/>
  <c r="X12" i="10"/>
  <c r="X58" i="10"/>
  <c r="X62" i="10"/>
  <c r="X50" i="10"/>
  <c r="X46" i="10"/>
  <c r="X52" i="10"/>
  <c r="X55" i="10"/>
  <c r="X42" i="10"/>
  <c r="X37" i="10"/>
  <c r="X59" i="10"/>
  <c r="X36" i="10"/>
  <c r="X51" i="10"/>
  <c r="X57" i="10"/>
  <c r="X47" i="10"/>
  <c r="X41" i="10"/>
  <c r="X45" i="10"/>
  <c r="X44" i="10"/>
  <c r="X56" i="10"/>
  <c r="X54" i="10"/>
  <c r="X53" i="10"/>
  <c r="X38" i="10"/>
  <c r="X79" i="10"/>
  <c r="X65" i="10"/>
  <c r="X75" i="10"/>
  <c r="X69" i="10"/>
  <c r="X63" i="10"/>
  <c r="X74" i="10"/>
  <c r="X68" i="10"/>
  <c r="X70" i="10"/>
  <c r="X80" i="10"/>
  <c r="X66" i="10"/>
  <c r="X72" i="10"/>
  <c r="X17" i="10"/>
  <c r="X22" i="10"/>
  <c r="X27" i="10"/>
  <c r="X31" i="10"/>
  <c r="X39" i="10"/>
  <c r="X40" i="10"/>
  <c r="X49" i="10"/>
  <c r="X64" i="10"/>
  <c r="X67" i="10"/>
  <c r="X73" i="10"/>
  <c r="X77" i="10"/>
  <c r="X78" i="10"/>
  <c r="X81" i="10"/>
  <c r="X43" i="10"/>
  <c r="X48" i="10"/>
  <c r="X71" i="10"/>
  <c r="AD2" i="10" l="1"/>
  <c r="AD7" i="10"/>
  <c r="Z55" i="10" l="1"/>
  <c r="Y55" i="10"/>
  <c r="Z54" i="10"/>
  <c r="Y54" i="10"/>
  <c r="Z53" i="10"/>
  <c r="Y53" i="10"/>
  <c r="Z52" i="10"/>
  <c r="Y52" i="10"/>
  <c r="Y51" i="10"/>
  <c r="Y50" i="10"/>
  <c r="Y47" i="10"/>
  <c r="Y46" i="10"/>
  <c r="Y45" i="10"/>
  <c r="Y44" i="10"/>
  <c r="Y42" i="10"/>
  <c r="Y41" i="10"/>
  <c r="Y38" i="10"/>
  <c r="Y37" i="10"/>
  <c r="Y36" i="10"/>
  <c r="Y35" i="10"/>
  <c r="Y34" i="10"/>
  <c r="Y33" i="10"/>
  <c r="Y32" i="10"/>
  <c r="Y30" i="10"/>
  <c r="Y29" i="10"/>
  <c r="Z19" i="10"/>
  <c r="Y19" i="10"/>
  <c r="Z81" i="10"/>
  <c r="Z79" i="10"/>
  <c r="Y79" i="10"/>
  <c r="Z77" i="10"/>
  <c r="Y77" i="10"/>
  <c r="Z73" i="10"/>
  <c r="Z70" i="10"/>
  <c r="Y70" i="10"/>
  <c r="Z57" i="10"/>
  <c r="Y57" i="10"/>
  <c r="Z56" i="10"/>
  <c r="Y56" i="10"/>
  <c r="Z58" i="10"/>
  <c r="Y58" i="10"/>
  <c r="Y14" i="10"/>
  <c r="Y12" i="10"/>
  <c r="Z14" i="10"/>
  <c r="Z32" i="10"/>
  <c r="Z17" i="10"/>
  <c r="Z50" i="10"/>
  <c r="Z44" i="10"/>
  <c r="Z12" i="10"/>
  <c r="Z13" i="10"/>
  <c r="Y13" i="10"/>
  <c r="Z49" i="10"/>
  <c r="Z30" i="10"/>
  <c r="Z41" i="10"/>
  <c r="Y23" i="10"/>
  <c r="Z23" i="10"/>
  <c r="Y65" i="10"/>
  <c r="Z65" i="10"/>
  <c r="Z46" i="10"/>
  <c r="Z47" i="10"/>
  <c r="Z51" i="10"/>
  <c r="Y18" i="10"/>
  <c r="Z18" i="10"/>
  <c r="Z36" i="10"/>
  <c r="Y75" i="10"/>
  <c r="Z75" i="10"/>
  <c r="Z29" i="10"/>
  <c r="Z22" i="10"/>
  <c r="Y63" i="10"/>
  <c r="Z63" i="10"/>
  <c r="Z37" i="10"/>
  <c r="Y25" i="10"/>
  <c r="Z25" i="10"/>
  <c r="Z28" i="10"/>
  <c r="Z42" i="10"/>
  <c r="Z35" i="10"/>
  <c r="Z33" i="10"/>
  <c r="Y26" i="10"/>
  <c r="Z26" i="10"/>
  <c r="Y15" i="10"/>
  <c r="Z15" i="10"/>
  <c r="Y20" i="10"/>
  <c r="Z20" i="10"/>
  <c r="Y69" i="10"/>
  <c r="Z69" i="10"/>
  <c r="Y80" i="10"/>
  <c r="Z80" i="10"/>
  <c r="Z45" i="10"/>
  <c r="Y24" i="10"/>
  <c r="Z24" i="10"/>
  <c r="Y72" i="10"/>
  <c r="Z72" i="10"/>
  <c r="Z38" i="10"/>
  <c r="Z67" i="10"/>
  <c r="Z39" i="10"/>
  <c r="Z64" i="10"/>
  <c r="Y62" i="10"/>
  <c r="Z62" i="10"/>
  <c r="Y21" i="10"/>
  <c r="Z21" i="10"/>
  <c r="Y16" i="10"/>
  <c r="Z16" i="10"/>
  <c r="Z40" i="10"/>
  <c r="Y74" i="10"/>
  <c r="Z74" i="10"/>
  <c r="Y66" i="10"/>
  <c r="Z66" i="10"/>
  <c r="Y78" i="10"/>
  <c r="Z78" i="10"/>
  <c r="Y68" i="10"/>
  <c r="Z68" i="10"/>
  <c r="Z27" i="10"/>
  <c r="Y59" i="10"/>
  <c r="Z59" i="10"/>
  <c r="Z34" i="10"/>
  <c r="Z31" i="10" l="1"/>
</calcChain>
</file>

<file path=xl/sharedStrings.xml><?xml version="1.0" encoding="utf-8"?>
<sst xmlns="http://schemas.openxmlformats.org/spreadsheetml/2006/main" count="489" uniqueCount="236">
  <si>
    <t>Số
TT</t>
  </si>
  <si>
    <t>Mã SV</t>
  </si>
  <si>
    <t>Họ và tên</t>
  </si>
  <si>
    <t>Lớp</t>
  </si>
  <si>
    <t>Điểm CC</t>
  </si>
  <si>
    <t>Mã đề</t>
  </si>
  <si>
    <t>Số tờ</t>
  </si>
  <si>
    <t>Ký tên</t>
  </si>
  <si>
    <t>Số Phách</t>
  </si>
  <si>
    <t>Ghi chú</t>
  </si>
  <si>
    <t>Trọng số:</t>
  </si>
  <si>
    <t/>
  </si>
  <si>
    <t>Ghi chú:</t>
  </si>
  <si>
    <t>SV</t>
  </si>
  <si>
    <t xml:space="preserve">CÁN BỘ KHỚP PHÁCH </t>
  </si>
  <si>
    <t>SỐ 1</t>
  </si>
  <si>
    <t>SỐ 2</t>
  </si>
  <si>
    <t>Phạm Anh Tuấn</t>
  </si>
  <si>
    <t>Nguyễn Xuân Trường</t>
  </si>
  <si>
    <t>CÁN BỘ COI THI</t>
  </si>
  <si>
    <t>Phòng thi</t>
  </si>
  <si>
    <t>- Số SV theo DS:</t>
  </si>
  <si>
    <t>- Số SV thi đạt:</t>
  </si>
  <si>
    <t>- Số SV thi lại:</t>
  </si>
  <si>
    <t>DANH SÁCH SINH VIÊN DỰ THI</t>
  </si>
  <si>
    <t>Mã nhóm:</t>
  </si>
  <si>
    <t>Giờ thi:</t>
  </si>
  <si>
    <t>Ngày thi:</t>
  </si>
  <si>
    <t>Điểm kỹ năng</t>
  </si>
  <si>
    <t>ĐỌC</t>
  </si>
  <si>
    <t>VIẾT</t>
  </si>
  <si>
    <t>NGHE</t>
  </si>
  <si>
    <t>NÓI</t>
  </si>
  <si>
    <t>Tổng điểm</t>
  </si>
  <si>
    <t>Tổng điểm (thang điểm 10)</t>
  </si>
  <si>
    <t>Điểm thi</t>
  </si>
  <si>
    <t>Anh</t>
  </si>
  <si>
    <t>NHÓM</t>
  </si>
  <si>
    <t>08h00</t>
  </si>
  <si>
    <t>Linh</t>
  </si>
  <si>
    <t>Huy</t>
  </si>
  <si>
    <t>Hương</t>
  </si>
  <si>
    <t>Hoa</t>
  </si>
  <si>
    <t>Hòa</t>
  </si>
  <si>
    <t>Cường</t>
  </si>
  <si>
    <t>Thúy</t>
  </si>
  <si>
    <t>B14DCCN443</t>
  </si>
  <si>
    <t>Trình độ gì? Điện thoại?</t>
  </si>
  <si>
    <t>Hoàng</t>
  </si>
  <si>
    <t>B14DCCN428</t>
  </si>
  <si>
    <t>Dũng</t>
  </si>
  <si>
    <t>Hiền</t>
  </si>
  <si>
    <t>Đức</t>
  </si>
  <si>
    <t>Tú</t>
  </si>
  <si>
    <t>Tuấn</t>
  </si>
  <si>
    <t>Duy</t>
  </si>
  <si>
    <t>Hải</t>
  </si>
  <si>
    <t>Giáp</t>
  </si>
  <si>
    <t>Thắng</t>
  </si>
  <si>
    <t>Huyền</t>
  </si>
  <si>
    <t>Hưng</t>
  </si>
  <si>
    <t>Thọ</t>
  </si>
  <si>
    <t>Thảo</t>
  </si>
  <si>
    <t>D14CNPM4</t>
  </si>
  <si>
    <t>D14CQVT05-B</t>
  </si>
  <si>
    <t>D14HTTT2</t>
  </si>
  <si>
    <t>D15CQKT02-B</t>
  </si>
  <si>
    <t>D14CNPM3</t>
  </si>
  <si>
    <t>D15CQKT03-B</t>
  </si>
  <si>
    <t>D15CQKT01-B</t>
  </si>
  <si>
    <t xml:space="preserve">Hoàng Văn </t>
  </si>
  <si>
    <t>05</t>
  </si>
  <si>
    <t>Kỳ thi chuẩn đầu ra Tiếng Anh Đợt 2 năm 2019</t>
  </si>
  <si>
    <t xml:space="preserve">HỌC VIỆN CÔNG NGHỆ </t>
  </si>
  <si>
    <t>BƯU CHÍNH VIỄN THÔNG</t>
  </si>
  <si>
    <t>Trình độ:</t>
  </si>
  <si>
    <t>KẾT QUẢ THI</t>
  </si>
  <si>
    <t xml:space="preserve">Kỹ năng: </t>
  </si>
  <si>
    <t>Nói</t>
  </si>
  <si>
    <t>Nghe, Đọc, Viết</t>
  </si>
  <si>
    <t>13h30'</t>
  </si>
  <si>
    <t>KT. GIÁM ĐỐC</t>
  </si>
  <si>
    <t>PHÓ GIÁM ĐỐC</t>
  </si>
  <si>
    <t>CHỦ TỊCH HỘI ĐỒNG THI</t>
  </si>
  <si>
    <t>PGS. TS. Trần Quang Anh</t>
  </si>
  <si>
    <t>Bằng chữ</t>
  </si>
  <si>
    <t>Bằng số</t>
  </si>
  <si>
    <t>BỘ THÔNG TIN VÀ TRUYỀN THÔNG</t>
  </si>
  <si>
    <t xml:space="preserve">TIẾNG ANH B1  </t>
  </si>
  <si>
    <t xml:space="preserve"> </t>
  </si>
  <si>
    <t>Thống kê:</t>
  </si>
  <si>
    <t>TIẾNG ANH B2: 1 phòng</t>
  </si>
  <si>
    <t>TIẾNG ANH B1: 6 phòng</t>
  </si>
  <si>
    <t>B15DCKT061</t>
  </si>
  <si>
    <t xml:space="preserve">Lê Thị </t>
  </si>
  <si>
    <t>DANH SÁCH SINH VIÊN DỰ THI VẤN ĐÁP</t>
  </si>
  <si>
    <t>V</t>
  </si>
  <si>
    <t>B14DCAT040</t>
  </si>
  <si>
    <t>B14DCAT071</t>
  </si>
  <si>
    <t>B14DCCN233</t>
  </si>
  <si>
    <t>B14DCCN397</t>
  </si>
  <si>
    <t>B14DCDT012</t>
  </si>
  <si>
    <t>B14DCPT173</t>
  </si>
  <si>
    <t>B14DCVT387</t>
  </si>
  <si>
    <t>B15DCAT088</t>
  </si>
  <si>
    <t>B15DCAT128</t>
  </si>
  <si>
    <t>B15DCDT018</t>
  </si>
  <si>
    <t>B15DCDT116</t>
  </si>
  <si>
    <t>B15DCKT050</t>
  </si>
  <si>
    <t>B15DCKT160</t>
  </si>
  <si>
    <t>B15DCKT211</t>
  </si>
  <si>
    <t>B15DCQT156</t>
  </si>
  <si>
    <t>B16DCAT011</t>
  </si>
  <si>
    <t>B16DCAT023</t>
  </si>
  <si>
    <t>B16DCAT063</t>
  </si>
  <si>
    <t>B16DCAT165</t>
  </si>
  <si>
    <t>B16DCCN014</t>
  </si>
  <si>
    <t>B16DCCN118</t>
  </si>
  <si>
    <t>B16DCCN164</t>
  </si>
  <si>
    <t>B16DCCN334</t>
  </si>
  <si>
    <t>B16DCCN377</t>
  </si>
  <si>
    <t>B16DCCN514</t>
  </si>
  <si>
    <t>B16DCMR042</t>
  </si>
  <si>
    <t>B16DCPT001</t>
  </si>
  <si>
    <t>B16DCPT211</t>
  </si>
  <si>
    <t>B16DCPT232</t>
  </si>
  <si>
    <t>B16DCQT089</t>
  </si>
  <si>
    <t>B16DCVT082</t>
  </si>
  <si>
    <t>B16DCVT250</t>
  </si>
  <si>
    <t>B17DCKT055</t>
  </si>
  <si>
    <t>B17DCQT135</t>
  </si>
  <si>
    <t>B17DCTT008</t>
  </si>
  <si>
    <t>B17DCTT046</t>
  </si>
  <si>
    <t>D14ATTT1</t>
  </si>
  <si>
    <t>D14XLTH1</t>
  </si>
  <si>
    <t>D14PTDPT</t>
  </si>
  <si>
    <t>D15CQAT04-B</t>
  </si>
  <si>
    <t>D15CQDT02-B</t>
  </si>
  <si>
    <t>D15CQDT04-B</t>
  </si>
  <si>
    <t>D15CQKT04-B</t>
  </si>
  <si>
    <t>D15CQQT04-B</t>
  </si>
  <si>
    <t>D16CQAT03-B</t>
  </si>
  <si>
    <t>D16CQAT01-B</t>
  </si>
  <si>
    <t>D16CQCN06-B</t>
  </si>
  <si>
    <t>D16CQCN04-B</t>
  </si>
  <si>
    <t>D16CQCN01-B</t>
  </si>
  <si>
    <t>D16CQCN09-B</t>
  </si>
  <si>
    <t>D16CQMR02-B</t>
  </si>
  <si>
    <t>D16CQPT01-B</t>
  </si>
  <si>
    <t>D16CQPT05-B</t>
  </si>
  <si>
    <t>D16CQQT01-B</t>
  </si>
  <si>
    <t>D16CQVT02-B</t>
  </si>
  <si>
    <t>D17CQKT03-B</t>
  </si>
  <si>
    <t>D17CQQT03-B</t>
  </si>
  <si>
    <t>D17CQTT02-B</t>
  </si>
  <si>
    <t>Quân</t>
  </si>
  <si>
    <t>Nhật</t>
  </si>
  <si>
    <t>Tuyền</t>
  </si>
  <si>
    <t>Nhân</t>
  </si>
  <si>
    <t>Chi</t>
  </si>
  <si>
    <t>Yến</t>
  </si>
  <si>
    <t>Bắc</t>
  </si>
  <si>
    <t>Long</t>
  </si>
  <si>
    <t>Tâm</t>
  </si>
  <si>
    <t>An</t>
  </si>
  <si>
    <t>Hoài</t>
  </si>
  <si>
    <t>Quỳnh</t>
  </si>
  <si>
    <t xml:space="preserve">Vũ Khánh </t>
  </si>
  <si>
    <t xml:space="preserve">Phạm Duy </t>
  </si>
  <si>
    <t xml:space="preserve">Vũ Xuân </t>
  </si>
  <si>
    <t xml:space="preserve">Bùi Thị Thu </t>
  </si>
  <si>
    <t xml:space="preserve">Lê Ngọc </t>
  </si>
  <si>
    <t xml:space="preserve">Phạm Văn </t>
  </si>
  <si>
    <t xml:space="preserve">Nguyễn Tấn </t>
  </si>
  <si>
    <t xml:space="preserve">Nguyễn Văn Bảo </t>
  </si>
  <si>
    <t xml:space="preserve">Trần Quang </t>
  </si>
  <si>
    <t xml:space="preserve">Trần Đức </t>
  </si>
  <si>
    <t xml:space="preserve">Cao Trường </t>
  </si>
  <si>
    <t xml:space="preserve">Hoàng Thị </t>
  </si>
  <si>
    <t xml:space="preserve">Nguyễn Đức </t>
  </si>
  <si>
    <t xml:space="preserve">Nguyễn Anh </t>
  </si>
  <si>
    <t xml:space="preserve">Nguyễn Phương </t>
  </si>
  <si>
    <t xml:space="preserve">Ngô Quang </t>
  </si>
  <si>
    <t xml:space="preserve">Nguyễn Tiến </t>
  </si>
  <si>
    <t xml:space="preserve">Phạm Việt </t>
  </si>
  <si>
    <t xml:space="preserve">Đậu Mạnh </t>
  </si>
  <si>
    <t xml:space="preserve">Bùi Hữu </t>
  </si>
  <si>
    <t xml:space="preserve">Thạch Tuấn </t>
  </si>
  <si>
    <t>Nguyễn Quang</t>
  </si>
  <si>
    <t xml:space="preserve">Nguyễn Hải </t>
  </si>
  <si>
    <t xml:space="preserve">Vũ Thị Thanh </t>
  </si>
  <si>
    <t xml:space="preserve">Dương Thị </t>
  </si>
  <si>
    <t xml:space="preserve">Nguyễn Thị </t>
  </si>
  <si>
    <t>Nguyễn Doãn</t>
  </si>
  <si>
    <t xml:space="preserve">Nguyễn Huy </t>
  </si>
  <si>
    <t xml:space="preserve">Nguyễn Văn </t>
  </si>
  <si>
    <t xml:space="preserve">Trương Hồng </t>
  </si>
  <si>
    <t xml:space="preserve">Phạm Thị </t>
  </si>
  <si>
    <t xml:space="preserve">Nguyễn Tuấn </t>
  </si>
  <si>
    <t xml:space="preserve">Phạm Ngọc </t>
  </si>
  <si>
    <t>Đào Thị</t>
  </si>
  <si>
    <t>B16DCVT285</t>
  </si>
  <si>
    <t>D16CQVT05-B</t>
  </si>
  <si>
    <t>B14DCCN512</t>
  </si>
  <si>
    <t>D14HTTT03-B</t>
  </si>
  <si>
    <t>Lê Đức</t>
  </si>
  <si>
    <t>B14DCPT433</t>
  </si>
  <si>
    <t>D14TTDDPT-B</t>
  </si>
  <si>
    <t>Nghe, nói</t>
  </si>
  <si>
    <t>Nghe, đọc, viết</t>
  </si>
  <si>
    <t>D14HTTT01-B</t>
  </si>
  <si>
    <t xml:space="preserve">Lý Viễn </t>
  </si>
  <si>
    <t>Dương</t>
  </si>
  <si>
    <t>D14CQDPT01-B</t>
  </si>
  <si>
    <t>B14DCPT159</t>
  </si>
  <si>
    <t>Đoàn Văn</t>
  </si>
  <si>
    <t>Học</t>
  </si>
  <si>
    <t>B14DCCN467</t>
  </si>
  <si>
    <t>Kỳ thi chuẩn đầu ra Tiếng Anh - Đợt 3 năm 2020</t>
  </si>
  <si>
    <t>26/12/2020</t>
  </si>
  <si>
    <t>401-A2</t>
  </si>
  <si>
    <t>402-A2</t>
  </si>
  <si>
    <t>Trần Ngọc</t>
  </si>
  <si>
    <t>Diệp</t>
  </si>
  <si>
    <t>D13QTDN02-B</t>
  </si>
  <si>
    <t>B13DCQT090</t>
  </si>
  <si>
    <t>B14DCDT063</t>
  </si>
  <si>
    <t>Nguyễn Văn</t>
  </si>
  <si>
    <t>B14DCCN744</t>
  </si>
  <si>
    <t>D14CQCN08-B</t>
  </si>
  <si>
    <t>D14CQDT01-B</t>
  </si>
  <si>
    <t>X</t>
  </si>
  <si>
    <t>Bùi Đức</t>
  </si>
  <si>
    <t>Thịnh</t>
  </si>
  <si>
    <t>B15DCDT015</t>
  </si>
  <si>
    <t>D15CQDT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</si>
</sst>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_);[Red]\(0.0\)"/>
    <numFmt numFmtId="165" formatCode="0.0"/>
  </numFmts>
  <fonts count="55">
    <font>
      <sz val="12"/>
      <name val=".VnTime"/>
    </font>
    <font>
      <sz val="11"/>
      <color theme="1"/>
      <name val="Calibri"/>
      <family val="2"/>
      <charset val="163"/>
      <scheme val="minor"/>
    </font>
    <font>
      <sz val="12"/>
      <name val=".VnTime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25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  <charset val="163"/>
    </font>
    <font>
      <sz val="11"/>
      <name val="Calibri"/>
      <family val="2"/>
      <charset val="163"/>
    </font>
    <font>
      <b/>
      <sz val="12"/>
      <name val="Times New Roman"/>
      <family val="1"/>
      <charset val="163"/>
    </font>
    <font>
      <sz val="11"/>
      <color theme="1"/>
      <name val="Times New Roman"/>
      <family val="1"/>
    </font>
    <font>
      <b/>
      <sz val="10"/>
      <color rgb="FF7030A0"/>
      <name val="Times New Roman"/>
      <family val="1"/>
      <charset val="163"/>
    </font>
    <font>
      <b/>
      <sz val="9"/>
      <color rgb="FF7030A0"/>
      <name val="Times New Roman"/>
      <family val="1"/>
      <charset val="163"/>
    </font>
    <font>
      <sz val="11"/>
      <name val="Calibri"/>
      <family val="2"/>
      <charset val="163"/>
    </font>
    <font>
      <sz val="12"/>
      <name val=".VnTime"/>
      <family val="2"/>
    </font>
    <font>
      <b/>
      <sz val="12"/>
      <name val="Times New Roman"/>
      <family val="1"/>
      <charset val="163"/>
    </font>
    <font>
      <sz val="9"/>
      <name val="Times New Roman"/>
      <family val="1"/>
      <charset val="163"/>
    </font>
    <font>
      <b/>
      <sz val="10"/>
      <name val="Times New Roman"/>
      <family val="1"/>
      <charset val="163"/>
    </font>
    <font>
      <sz val="14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b/>
      <sz val="11.5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3" fillId="0" borderId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0"/>
    <xf numFmtId="0" fontId="44" fillId="0" borderId="0"/>
    <xf numFmtId="0" fontId="45" fillId="23" borderId="7" applyNumberFormat="0" applyFont="0" applyAlignment="0" applyProtection="0"/>
    <xf numFmtId="0" fontId="1" fillId="0" borderId="0"/>
  </cellStyleXfs>
  <cellXfs count="208">
    <xf numFmtId="0" fontId="0" fillId="0" borderId="0" xfId="0"/>
    <xf numFmtId="0" fontId="27" fillId="0" borderId="0" xfId="0" applyFont="1" applyFill="1" applyProtection="1">
      <protection locked="0"/>
    </xf>
    <xf numFmtId="0" fontId="27" fillId="0" borderId="0" xfId="0" applyFont="1" applyFill="1" applyBorder="1" applyProtection="1">
      <protection locked="0"/>
    </xf>
    <xf numFmtId="0" fontId="28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24" fillId="0" borderId="0" xfId="0" applyFont="1" applyProtection="1">
      <protection locked="0"/>
    </xf>
    <xf numFmtId="0" fontId="28" fillId="0" borderId="0" xfId="0" applyFont="1" applyFill="1" applyBorder="1" applyProtection="1">
      <protection locked="0"/>
    </xf>
    <xf numFmtId="0" fontId="27" fillId="0" borderId="0" xfId="43" applyFont="1" applyFill="1" applyAlignment="1" applyProtection="1">
      <alignment horizontal="center"/>
      <protection locked="0"/>
    </xf>
    <xf numFmtId="0" fontId="25" fillId="0" borderId="0" xfId="43" applyFont="1" applyFill="1" applyProtection="1">
      <protection locked="0"/>
    </xf>
    <xf numFmtId="0" fontId="26" fillId="0" borderId="0" xfId="43" applyFont="1" applyFill="1" applyProtection="1"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39" applyFont="1" applyFill="1" applyBorder="1" applyAlignment="1" applyProtection="1">
      <alignment horizontal="center" vertical="center" wrapText="1"/>
      <protection hidden="1"/>
    </xf>
    <xf numFmtId="0" fontId="26" fillId="24" borderId="11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vertical="center" textRotation="90" wrapText="1"/>
      <protection locked="0"/>
    </xf>
    <xf numFmtId="0" fontId="30" fillId="0" borderId="0" xfId="39" applyFont="1" applyFill="1" applyBorder="1" applyAlignment="1" applyProtection="1">
      <alignment vertical="center" wrapText="1"/>
      <protection locked="0"/>
    </xf>
    <xf numFmtId="0" fontId="25" fillId="0" borderId="0" xfId="43" applyFont="1" applyFill="1" applyBorder="1" applyAlignment="1" applyProtection="1">
      <alignment horizontal="center"/>
      <protection locked="0"/>
    </xf>
    <xf numFmtId="0" fontId="25" fillId="0" borderId="0" xfId="40" applyFont="1" applyFill="1" applyBorder="1" applyAlignment="1" applyProtection="1">
      <alignment horizontal="left" vertical="center"/>
      <protection locked="0"/>
    </xf>
    <xf numFmtId="0" fontId="25" fillId="0" borderId="0" xfId="4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wrapText="1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Protection="1">
      <protection locked="0"/>
    </xf>
    <xf numFmtId="0" fontId="29" fillId="0" borderId="0" xfId="40" quotePrefix="1" applyFont="1" applyFill="1" applyBorder="1" applyAlignment="1" applyProtection="1">
      <alignment vertical="center"/>
      <protection locked="0"/>
    </xf>
    <xf numFmtId="0" fontId="29" fillId="0" borderId="0" xfId="4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Protection="1">
      <protection locked="0"/>
    </xf>
    <xf numFmtId="0" fontId="26" fillId="0" borderId="0" xfId="0" applyFont="1" applyFill="1" applyAlignment="1" applyProtection="1">
      <alignment wrapText="1"/>
      <protection locked="0"/>
    </xf>
    <xf numFmtId="0" fontId="26" fillId="0" borderId="0" xfId="0" applyFont="1" applyFill="1" applyAlignment="1" applyProtection="1">
      <alignment horizontal="center" wrapText="1"/>
      <protection locked="0"/>
    </xf>
    <xf numFmtId="0" fontId="26" fillId="0" borderId="0" xfId="43" applyFont="1" applyFill="1" applyBorder="1" applyAlignment="1" applyProtection="1">
      <protection locked="0"/>
    </xf>
    <xf numFmtId="0" fontId="26" fillId="0" borderId="0" xfId="41" applyFont="1" applyFill="1" applyBorder="1" applyAlignment="1" applyProtection="1">
      <alignment vertical="center"/>
      <protection locked="0"/>
    </xf>
    <xf numFmtId="0" fontId="25" fillId="0" borderId="0" xfId="41" applyFont="1" applyFill="1" applyBorder="1" applyAlignment="1" applyProtection="1">
      <alignment horizontal="left" vertical="center"/>
      <protection locked="0"/>
    </xf>
    <xf numFmtId="0" fontId="25" fillId="0" borderId="0" xfId="4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4" xfId="43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Protection="1">
      <protection hidden="1"/>
    </xf>
    <xf numFmtId="0" fontId="26" fillId="0" borderId="0" xfId="39" applyFont="1" applyFill="1" applyBorder="1" applyAlignment="1" applyProtection="1">
      <alignment vertical="center" wrapText="1"/>
      <protection locked="0"/>
    </xf>
    <xf numFmtId="0" fontId="24" fillId="0" borderId="16" xfId="43" applyFont="1" applyFill="1" applyBorder="1" applyAlignment="1" applyProtection="1">
      <alignment horizontal="center" vertical="center"/>
      <protection locked="0"/>
    </xf>
    <xf numFmtId="0" fontId="31" fillId="0" borderId="0" xfId="43" applyFont="1" applyFill="1" applyAlignment="1" applyProtection="1">
      <alignment horizontal="right" vertical="center"/>
      <protection locked="0"/>
    </xf>
    <xf numFmtId="0" fontId="40" fillId="0" borderId="0" xfId="0" applyFont="1" applyFill="1" applyBorder="1" applyAlignment="1" applyProtection="1">
      <alignment horizontal="right"/>
      <protection locked="0"/>
    </xf>
    <xf numFmtId="0" fontId="40" fillId="25" borderId="0" xfId="0" quotePrefix="1" applyFont="1" applyFill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left"/>
      <protection hidden="1"/>
    </xf>
    <xf numFmtId="0" fontId="25" fillId="0" borderId="0" xfId="0" applyFont="1" applyFill="1" applyAlignment="1" applyProtection="1">
      <alignment vertical="center"/>
      <protection locked="0"/>
    </xf>
    <xf numFmtId="0" fontId="33" fillId="0" borderId="2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165" fontId="24" fillId="0" borderId="15" xfId="42" applyNumberFormat="1" applyFont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24" fillId="0" borderId="0" xfId="40" quotePrefix="1" applyFont="1" applyFill="1" applyBorder="1" applyAlignment="1" applyProtection="1">
      <alignment horizontal="right" vertical="center"/>
      <protection locked="0"/>
    </xf>
    <xf numFmtId="0" fontId="24" fillId="0" borderId="15" xfId="42" applyFont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164" fontId="24" fillId="0" borderId="15" xfId="42" quotePrefix="1" applyNumberFormat="1" applyFont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49" fontId="46" fillId="0" borderId="0" xfId="43" applyNumberFormat="1" applyFont="1" applyFill="1" applyAlignment="1" applyProtection="1">
      <alignment vertical="center"/>
      <protection locked="0"/>
    </xf>
    <xf numFmtId="49" fontId="24" fillId="0" borderId="15" xfId="42" applyNumberFormat="1" applyFont="1" applyBorder="1" applyAlignment="1" applyProtection="1">
      <alignment horizontal="center" vertical="center"/>
      <protection locked="0"/>
    </xf>
    <xf numFmtId="164" fontId="24" fillId="26" borderId="15" xfId="42" quotePrefix="1" applyNumberFormat="1" applyFont="1" applyFill="1" applyBorder="1" applyAlignment="1" applyProtection="1">
      <alignment horizontal="center" vertical="center"/>
      <protection locked="0"/>
    </xf>
    <xf numFmtId="0" fontId="24" fillId="0" borderId="0" xfId="40" quotePrefix="1" applyFont="1" applyFill="1" applyBorder="1" applyAlignment="1" applyProtection="1">
      <alignment horizontal="right" vertical="center"/>
      <protection locked="0"/>
    </xf>
    <xf numFmtId="0" fontId="25" fillId="0" borderId="0" xfId="50" applyFont="1" applyFill="1" applyProtection="1">
      <protection locked="0"/>
    </xf>
    <xf numFmtId="0" fontId="25" fillId="0" borderId="0" xfId="50" applyFont="1" applyFill="1" applyBorder="1" applyProtection="1">
      <protection locked="0"/>
    </xf>
    <xf numFmtId="0" fontId="27" fillId="0" borderId="0" xfId="50" applyFont="1" applyFill="1" applyProtection="1">
      <protection locked="0"/>
    </xf>
    <xf numFmtId="0" fontId="26" fillId="0" borderId="0" xfId="50" applyFont="1" applyFill="1" applyBorder="1" applyAlignment="1" applyProtection="1">
      <protection locked="0"/>
    </xf>
    <xf numFmtId="0" fontId="26" fillId="0" borderId="0" xfId="50" applyFont="1" applyFill="1" applyAlignment="1" applyProtection="1">
      <protection locked="0"/>
    </xf>
    <xf numFmtId="0" fontId="31" fillId="0" borderId="0" xfId="50" applyFont="1" applyFill="1" applyAlignment="1" applyProtection="1">
      <protection locked="0"/>
    </xf>
    <xf numFmtId="0" fontId="27" fillId="0" borderId="0" xfId="0" applyFont="1" applyFill="1" applyAlignment="1" applyProtection="1">
      <protection locked="0"/>
    </xf>
    <xf numFmtId="0" fontId="28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protection locked="0"/>
    </xf>
    <xf numFmtId="0" fontId="27" fillId="0" borderId="0" xfId="0" applyFont="1" applyFill="1" applyBorder="1" applyAlignment="1" applyProtection="1"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0" fillId="25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38" fillId="0" borderId="18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49" fontId="38" fillId="0" borderId="18" xfId="0" applyNumberFormat="1" applyFont="1" applyFill="1" applyBorder="1" applyAlignment="1">
      <alignment vertical="center"/>
    </xf>
    <xf numFmtId="49" fontId="48" fillId="0" borderId="15" xfId="0" applyNumberFormat="1" applyFont="1" applyFill="1" applyBorder="1" applyAlignment="1">
      <alignment vertical="center"/>
    </xf>
    <xf numFmtId="0" fontId="4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5" fillId="25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47" fillId="0" borderId="14" xfId="0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center"/>
      <protection locked="0"/>
    </xf>
    <xf numFmtId="49" fontId="47" fillId="26" borderId="14" xfId="0" applyNumberFormat="1" applyFont="1" applyFill="1" applyBorder="1" applyAlignment="1">
      <alignment horizontal="center" vertical="center"/>
    </xf>
    <xf numFmtId="49" fontId="38" fillId="26" borderId="18" xfId="0" applyNumberFormat="1" applyFont="1" applyFill="1" applyBorder="1" applyAlignment="1">
      <alignment vertical="center"/>
    </xf>
    <xf numFmtId="49" fontId="48" fillId="26" borderId="15" xfId="0" applyNumberFormat="1" applyFont="1" applyFill="1" applyBorder="1" applyAlignment="1">
      <alignment vertical="center"/>
    </xf>
    <xf numFmtId="49" fontId="24" fillId="26" borderId="15" xfId="42" applyNumberFormat="1" applyFont="1" applyFill="1" applyBorder="1" applyAlignment="1" applyProtection="1">
      <alignment horizontal="center" vertical="center"/>
      <protection locked="0"/>
    </xf>
    <xf numFmtId="165" fontId="24" fillId="26" borderId="15" xfId="42" applyNumberFormat="1" applyFont="1" applyFill="1" applyBorder="1" applyAlignment="1" applyProtection="1">
      <alignment horizontal="center" vertical="center"/>
      <protection locked="0"/>
    </xf>
    <xf numFmtId="0" fontId="24" fillId="26" borderId="15" xfId="42" applyFont="1" applyFill="1" applyBorder="1" applyAlignment="1" applyProtection="1">
      <alignment horizontal="center" vertical="center"/>
      <protection locked="0"/>
    </xf>
    <xf numFmtId="0" fontId="24" fillId="26" borderId="14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vertical="center" textRotation="90" wrapText="1"/>
      <protection locked="0"/>
    </xf>
    <xf numFmtId="0" fontId="33" fillId="0" borderId="22" xfId="0" applyFont="1" applyFill="1" applyBorder="1" applyAlignment="1" applyProtection="1">
      <alignment vertical="center" wrapText="1"/>
      <protection locked="0"/>
    </xf>
    <xf numFmtId="0" fontId="24" fillId="26" borderId="14" xfId="0" applyFont="1" applyFill="1" applyBorder="1" applyAlignment="1" applyProtection="1">
      <alignment horizontal="center" vertical="center"/>
      <protection locked="0"/>
    </xf>
    <xf numFmtId="0" fontId="26" fillId="0" borderId="0" xfId="4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30" fillId="0" borderId="0" xfId="39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31" fillId="0" borderId="0" xfId="43" applyFont="1" applyFill="1" applyAlignment="1" applyProtection="1">
      <alignment vertical="center"/>
      <protection locked="0"/>
    </xf>
    <xf numFmtId="0" fontId="31" fillId="0" borderId="0" xfId="43" applyFont="1" applyFill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14" fontId="26" fillId="0" borderId="0" xfId="43" applyNumberFormat="1" applyFont="1" applyFill="1" applyAlignment="1" applyProtection="1">
      <alignment vertical="center" wrapText="1"/>
      <protection locked="0"/>
    </xf>
    <xf numFmtId="0" fontId="26" fillId="0" borderId="0" xfId="43" applyFont="1" applyFill="1" applyBorder="1" applyAlignment="1" applyProtection="1">
      <alignment horizontal="center" vertical="center"/>
      <protection locked="0"/>
    </xf>
    <xf numFmtId="0" fontId="26" fillId="0" borderId="0" xfId="43" applyFont="1" applyFill="1" applyBorder="1" applyAlignment="1" applyProtection="1">
      <alignment vertical="center"/>
      <protection locked="0"/>
    </xf>
    <xf numFmtId="0" fontId="37" fillId="0" borderId="0" xfId="43" applyFont="1" applyFill="1" applyAlignment="1" applyProtection="1">
      <alignment horizontal="centerContinuous" vertical="center" shrinkToFit="1"/>
      <protection locked="0"/>
    </xf>
    <xf numFmtId="0" fontId="49" fillId="0" borderId="0" xfId="0" applyFont="1" applyFill="1" applyAlignment="1" applyProtection="1">
      <alignment horizontal="centerContinuous" vertical="center"/>
      <protection locked="0"/>
    </xf>
    <xf numFmtId="0" fontId="25" fillId="0" borderId="0" xfId="43" applyFont="1" applyFill="1" applyAlignment="1" applyProtection="1">
      <alignment horizontal="centerContinuous"/>
      <protection locked="0"/>
    </xf>
    <xf numFmtId="0" fontId="50" fillId="0" borderId="0" xfId="43" applyFont="1" applyFill="1" applyAlignment="1" applyProtection="1">
      <alignment horizontal="centerContinuous" vertical="center"/>
      <protection locked="0"/>
    </xf>
    <xf numFmtId="0" fontId="27" fillId="0" borderId="0" xfId="0" applyFont="1" applyFill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 horizontal="centerContinuous"/>
      <protection locked="0"/>
    </xf>
    <xf numFmtId="0" fontId="27" fillId="0" borderId="0" xfId="43" applyFont="1" applyFill="1" applyAlignment="1" applyProtection="1">
      <alignment horizontal="centerContinuous"/>
      <protection locked="0"/>
    </xf>
    <xf numFmtId="0" fontId="51" fillId="0" borderId="0" xfId="43" applyFont="1" applyFill="1" applyAlignment="1" applyProtection="1">
      <alignment horizontal="centerContinuous" vertical="center"/>
      <protection locked="0"/>
    </xf>
    <xf numFmtId="0" fontId="26" fillId="0" borderId="0" xfId="43" applyFont="1" applyFill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Continuous"/>
      <protection locked="0"/>
    </xf>
    <xf numFmtId="0" fontId="26" fillId="0" borderId="0" xfId="0" applyFont="1" applyFill="1" applyAlignment="1" applyProtection="1">
      <alignment horizontal="centerContinuous"/>
      <protection locked="0"/>
    </xf>
    <xf numFmtId="0" fontId="26" fillId="0" borderId="0" xfId="43" applyFont="1" applyFill="1" applyBorder="1" applyAlignment="1" applyProtection="1">
      <alignment horizontal="centerContinuous"/>
      <protection locked="0"/>
    </xf>
    <xf numFmtId="0" fontId="26" fillId="0" borderId="0" xfId="43" applyFont="1" applyFill="1" applyBorder="1" applyAlignment="1" applyProtection="1">
      <alignment horizontal="centerContinuous" vertical="center"/>
      <protection locked="0"/>
    </xf>
    <xf numFmtId="14" fontId="26" fillId="0" borderId="0" xfId="43" quotePrefix="1" applyNumberFormat="1" applyFont="1" applyFill="1" applyAlignment="1" applyProtection="1">
      <alignment vertical="center"/>
      <protection locked="0"/>
    </xf>
    <xf numFmtId="0" fontId="37" fillId="0" borderId="0" xfId="43" applyFont="1" applyFill="1" applyAlignment="1" applyProtection="1">
      <alignment horizontal="centerContinuous" shrinkToFit="1"/>
      <protection locked="0"/>
    </xf>
    <xf numFmtId="0" fontId="31" fillId="0" borderId="0" xfId="43" applyFont="1" applyFill="1" applyAlignment="1" applyProtection="1">
      <alignment horizontal="centerContinuous" vertical="center"/>
      <protection locked="0"/>
    </xf>
    <xf numFmtId="0" fontId="41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alignment horizontal="centerContinuous"/>
      <protection locked="0"/>
    </xf>
    <xf numFmtId="0" fontId="26" fillId="0" borderId="0" xfId="43" applyFont="1" applyFill="1" applyBorder="1" applyAlignment="1" applyProtection="1">
      <alignment horizontal="right" vertical="center"/>
      <protection locked="0"/>
    </xf>
    <xf numFmtId="0" fontId="26" fillId="0" borderId="0" xfId="41" applyFont="1" applyFill="1" applyBorder="1" applyAlignment="1" applyProtection="1">
      <alignment horizontal="left" vertical="center"/>
      <protection locked="0"/>
    </xf>
    <xf numFmtId="0" fontId="31" fillId="0" borderId="0" xfId="43" applyFont="1" applyFill="1" applyBorder="1" applyAlignment="1" applyProtection="1">
      <alignment horizontal="centerContinuous"/>
      <protection locked="0"/>
    </xf>
    <xf numFmtId="0" fontId="52" fillId="0" borderId="0" xfId="0" applyFont="1" applyFill="1" applyBorder="1" applyAlignment="1" applyProtection="1">
      <alignment horizontal="centerContinuous"/>
      <protection locked="0"/>
    </xf>
    <xf numFmtId="0" fontId="52" fillId="0" borderId="0" xfId="0" applyFont="1" applyFill="1" applyAlignment="1" applyProtection="1">
      <alignment horizontal="centerContinuous"/>
      <protection locked="0"/>
    </xf>
    <xf numFmtId="0" fontId="47" fillId="26" borderId="14" xfId="0" applyFont="1" applyFill="1" applyBorder="1" applyAlignment="1">
      <alignment horizontal="center" vertical="center"/>
    </xf>
    <xf numFmtId="0" fontId="38" fillId="26" borderId="18" xfId="0" applyFont="1" applyFill="1" applyBorder="1" applyAlignment="1">
      <alignment vertical="center"/>
    </xf>
    <xf numFmtId="0" fontId="48" fillId="26" borderId="15" xfId="0" applyFont="1" applyFill="1" applyBorder="1" applyAlignment="1">
      <alignment vertical="center"/>
    </xf>
    <xf numFmtId="0" fontId="37" fillId="26" borderId="0" xfId="43" applyFont="1" applyFill="1" applyAlignment="1" applyProtection="1">
      <alignment horizontal="centerContinuous" shrinkToFit="1"/>
      <protection locked="0"/>
    </xf>
    <xf numFmtId="0" fontId="37" fillId="26" borderId="0" xfId="43" applyFont="1" applyFill="1" applyAlignment="1" applyProtection="1">
      <alignment horizontal="centerContinuous" vertical="center" shrinkToFit="1"/>
      <protection locked="0"/>
    </xf>
    <xf numFmtId="0" fontId="49" fillId="26" borderId="0" xfId="0" applyFont="1" applyFill="1" applyAlignment="1" applyProtection="1">
      <alignment horizontal="centerContinuous" vertical="center"/>
      <protection locked="0"/>
    </xf>
    <xf numFmtId="0" fontId="27" fillId="26" borderId="0" xfId="0" applyFont="1" applyFill="1" applyProtection="1">
      <protection locked="0"/>
    </xf>
    <xf numFmtId="0" fontId="27" fillId="26" borderId="0" xfId="43" applyFont="1" applyFill="1" applyAlignment="1" applyProtection="1">
      <alignment horizontal="center"/>
      <protection locked="0"/>
    </xf>
    <xf numFmtId="0" fontId="31" fillId="26" borderId="0" xfId="43" applyFont="1" applyFill="1" applyAlignment="1" applyProtection="1">
      <alignment vertical="center"/>
      <protection locked="0"/>
    </xf>
    <xf numFmtId="0" fontId="26" fillId="26" borderId="0" xfId="43" applyFont="1" applyFill="1" applyAlignment="1" applyProtection="1">
      <alignment horizontal="center" vertical="center"/>
      <protection locked="0"/>
    </xf>
    <xf numFmtId="0" fontId="26" fillId="26" borderId="0" xfId="43" applyFont="1" applyFill="1" applyAlignment="1" applyProtection="1">
      <alignment vertical="center"/>
      <protection locked="0"/>
    </xf>
    <xf numFmtId="0" fontId="26" fillId="26" borderId="0" xfId="43" applyFont="1" applyFill="1" applyProtection="1">
      <protection locked="0"/>
    </xf>
    <xf numFmtId="0" fontId="32" fillId="26" borderId="0" xfId="34" applyFont="1" applyFill="1" applyAlignment="1" applyProtection="1">
      <alignment horizontal="center"/>
      <protection locked="0"/>
    </xf>
    <xf numFmtId="0" fontId="25" fillId="26" borderId="0" xfId="0" applyFont="1" applyFill="1" applyProtection="1">
      <protection locked="0"/>
    </xf>
    <xf numFmtId="14" fontId="43" fillId="26" borderId="11" xfId="0" applyNumberFormat="1" applyFont="1" applyFill="1" applyBorder="1" applyAlignment="1">
      <alignment horizontal="center" vertical="center"/>
    </xf>
    <xf numFmtId="0" fontId="43" fillId="26" borderId="11" xfId="0" applyFont="1" applyFill="1" applyBorder="1" applyAlignment="1">
      <alignment horizontal="center" vertical="center"/>
    </xf>
    <xf numFmtId="0" fontId="26" fillId="26" borderId="24" xfId="0" applyFont="1" applyFill="1" applyBorder="1" applyAlignment="1" applyProtection="1">
      <alignment vertical="center" textRotation="90" wrapText="1"/>
      <protection locked="0"/>
    </xf>
    <xf numFmtId="0" fontId="26" fillId="26" borderId="20" xfId="0" applyFont="1" applyFill="1" applyBorder="1" applyAlignment="1" applyProtection="1">
      <alignment horizontal="center" vertical="center" wrapText="1"/>
      <protection locked="0"/>
    </xf>
    <xf numFmtId="0" fontId="33" fillId="26" borderId="20" xfId="0" applyFont="1" applyFill="1" applyBorder="1" applyAlignment="1" applyProtection="1">
      <alignment vertical="center" wrapText="1"/>
      <protection locked="0"/>
    </xf>
    <xf numFmtId="0" fontId="24" fillId="26" borderId="14" xfId="0" quotePrefix="1" applyFont="1" applyFill="1" applyBorder="1" applyAlignment="1" applyProtection="1">
      <alignment horizontal="center" vertical="center"/>
      <protection locked="0"/>
    </xf>
    <xf numFmtId="0" fontId="25" fillId="26" borderId="0" xfId="0" applyFont="1" applyFill="1" applyBorder="1" applyProtection="1">
      <protection locked="0"/>
    </xf>
    <xf numFmtId="0" fontId="24" fillId="26" borderId="0" xfId="40" quotePrefix="1" applyFont="1" applyFill="1" applyBorder="1" applyAlignment="1" applyProtection="1">
      <alignment horizontal="right" vertical="center"/>
      <protection locked="0"/>
    </xf>
    <xf numFmtId="0" fontId="24" fillId="26" borderId="0" xfId="0" applyFont="1" applyFill="1" applyBorder="1" applyAlignment="1" applyProtection="1">
      <alignment horizontal="center" vertical="center"/>
      <protection hidden="1"/>
    </xf>
    <xf numFmtId="0" fontId="24" fillId="26" borderId="0" xfId="0" applyFont="1" applyFill="1" applyBorder="1" applyAlignment="1" applyProtection="1">
      <alignment horizontal="center"/>
      <protection hidden="1"/>
    </xf>
    <xf numFmtId="0" fontId="27" fillId="26" borderId="0" xfId="0" applyFont="1" applyFill="1" applyBorder="1" applyAlignment="1" applyProtection="1">
      <protection locked="0"/>
    </xf>
    <xf numFmtId="0" fontId="26" fillId="26" borderId="0" xfId="0" applyFont="1" applyFill="1" applyBorder="1" applyAlignment="1" applyProtection="1">
      <alignment horizontal="center"/>
      <protection locked="0"/>
    </xf>
    <xf numFmtId="0" fontId="27" fillId="26" borderId="0" xfId="0" applyFont="1" applyFill="1" applyBorder="1" applyProtection="1">
      <protection locked="0"/>
    </xf>
    <xf numFmtId="0" fontId="26" fillId="26" borderId="0" xfId="0" applyFont="1" applyFill="1" applyAlignment="1" applyProtection="1">
      <alignment horizontal="center"/>
      <protection locked="0"/>
    </xf>
    <xf numFmtId="0" fontId="26" fillId="26" borderId="0" xfId="43" applyFont="1" applyFill="1" applyBorder="1" applyAlignment="1" applyProtection="1">
      <alignment horizontal="center"/>
      <protection locked="0"/>
    </xf>
    <xf numFmtId="0" fontId="27" fillId="26" borderId="0" xfId="0" applyFont="1" applyFill="1" applyAlignment="1" applyProtection="1">
      <alignment vertical="center"/>
      <protection locked="0"/>
    </xf>
    <xf numFmtId="0" fontId="41" fillId="26" borderId="0" xfId="0" applyFont="1" applyFill="1" applyBorder="1" applyAlignment="1" applyProtection="1">
      <alignment horizontal="left" vertical="center"/>
      <protection hidden="1"/>
    </xf>
    <xf numFmtId="0" fontId="34" fillId="26" borderId="0" xfId="0" applyFont="1" applyFill="1" applyBorder="1" applyAlignment="1" applyProtection="1">
      <alignment vertical="center"/>
      <protection hidden="1"/>
    </xf>
    <xf numFmtId="0" fontId="26" fillId="26" borderId="0" xfId="39" applyFont="1" applyFill="1" applyBorder="1" applyAlignment="1" applyProtection="1">
      <alignment vertical="center" wrapText="1"/>
      <protection locked="0"/>
    </xf>
    <xf numFmtId="165" fontId="33" fillId="26" borderId="14" xfId="0" applyNumberFormat="1" applyFont="1" applyFill="1" applyBorder="1" applyAlignment="1">
      <alignment horizontal="center" vertical="center"/>
    </xf>
    <xf numFmtId="0" fontId="24" fillId="26" borderId="14" xfId="43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left"/>
      <protection hidden="1"/>
    </xf>
    <xf numFmtId="0" fontId="53" fillId="0" borderId="0" xfId="0" applyFont="1" applyFill="1" applyBorder="1" applyProtection="1">
      <protection hidden="1"/>
    </xf>
    <xf numFmtId="0" fontId="54" fillId="0" borderId="0" xfId="39" applyFont="1" applyFill="1" applyBorder="1" applyAlignment="1" applyProtection="1">
      <alignment vertical="center" wrapText="1"/>
      <protection locked="0"/>
    </xf>
    <xf numFmtId="0" fontId="37" fillId="26" borderId="0" xfId="43" applyFont="1" applyFill="1" applyAlignment="1" applyProtection="1">
      <alignment horizontal="centerContinuous"/>
      <protection locked="0"/>
    </xf>
    <xf numFmtId="0" fontId="26" fillId="26" borderId="0" xfId="0" applyFont="1" applyFill="1" applyAlignment="1" applyProtection="1">
      <alignment horizontal="centerContinuous" vertical="center"/>
      <protection locked="0"/>
    </xf>
    <xf numFmtId="0" fontId="24" fillId="26" borderId="0" xfId="0" applyFont="1" applyFill="1" applyProtection="1">
      <protection locked="0"/>
    </xf>
    <xf numFmtId="0" fontId="31" fillId="26" borderId="0" xfId="43" applyFont="1" applyFill="1" applyAlignment="1" applyProtection="1">
      <alignment horizontal="left" vertical="center"/>
      <protection locked="0"/>
    </xf>
    <xf numFmtId="0" fontId="27" fillId="26" borderId="20" xfId="0" applyFont="1" applyFill="1" applyBorder="1" applyAlignment="1" applyProtection="1">
      <alignment wrapText="1"/>
      <protection locked="0"/>
    </xf>
    <xf numFmtId="0" fontId="24" fillId="26" borderId="14" xfId="0" applyNumberFormat="1" applyFont="1" applyFill="1" applyBorder="1" applyAlignment="1">
      <alignment horizontal="center" vertical="center"/>
    </xf>
    <xf numFmtId="0" fontId="24" fillId="26" borderId="17" xfId="42" applyFont="1" applyFill="1" applyBorder="1" applyAlignment="1" applyProtection="1">
      <alignment horizontal="center" vertical="center"/>
      <protection locked="0"/>
    </xf>
    <xf numFmtId="0" fontId="24" fillId="26" borderId="0" xfId="0" applyFont="1" applyFill="1" applyBorder="1" applyAlignment="1" applyProtection="1">
      <alignment horizontal="center" vertical="center"/>
      <protection locked="0"/>
    </xf>
    <xf numFmtId="0" fontId="24" fillId="26" borderId="0" xfId="0" applyFont="1" applyFill="1" applyBorder="1" applyAlignment="1" applyProtection="1">
      <alignment horizontal="center"/>
      <protection locked="0"/>
    </xf>
    <xf numFmtId="0" fontId="25" fillId="26" borderId="0" xfId="0" applyFont="1" applyFill="1" applyAlignment="1" applyProtection="1">
      <protection locked="0"/>
    </xf>
    <xf numFmtId="0" fontId="26" fillId="26" borderId="0" xfId="0" applyFont="1" applyFill="1" applyBorder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0" fontId="37" fillId="0" borderId="0" xfId="43" applyFont="1" applyFill="1" applyAlignment="1" applyProtection="1">
      <alignment horizontal="center" vertical="center" shrinkToFit="1"/>
      <protection locked="0"/>
    </xf>
    <xf numFmtId="0" fontId="26" fillId="0" borderId="0" xfId="43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41" applyFont="1" applyFill="1" applyBorder="1" applyAlignment="1" applyProtection="1">
      <alignment horizontal="center" vertical="center"/>
      <protection locked="0"/>
    </xf>
    <xf numFmtId="0" fontId="42" fillId="26" borderId="19" xfId="0" applyFont="1" applyFill="1" applyBorder="1" applyAlignment="1">
      <alignment horizontal="center" vertical="center"/>
    </xf>
    <xf numFmtId="0" fontId="42" fillId="26" borderId="12" xfId="0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center" vertical="center" wrapText="1"/>
    </xf>
    <xf numFmtId="0" fontId="33" fillId="26" borderId="2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textRotation="90" wrapText="1"/>
      <protection locked="0"/>
    </xf>
    <xf numFmtId="0" fontId="33" fillId="0" borderId="20" xfId="0" applyFont="1" applyFill="1" applyBorder="1" applyAlignment="1" applyProtection="1">
      <alignment horizontal="center" vertical="center" textRotation="90" wrapText="1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33" fillId="0" borderId="0" xfId="43" applyFont="1" applyFill="1" applyBorder="1" applyAlignment="1" applyProtection="1">
      <alignment horizontal="left"/>
      <protection locked="0"/>
    </xf>
    <xf numFmtId="0" fontId="24" fillId="0" borderId="0" xfId="40" quotePrefix="1" applyFont="1" applyFill="1" applyBorder="1" applyAlignment="1" applyProtection="1">
      <alignment horizontal="right" vertical="center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26" borderId="10" xfId="0" applyFont="1" applyFill="1" applyBorder="1" applyAlignment="1" applyProtection="1">
      <alignment horizontal="center" vertical="center" wrapText="1"/>
      <protection locked="0"/>
    </xf>
    <xf numFmtId="0" fontId="33" fillId="26" borderId="20" xfId="0" applyFont="1" applyFill="1" applyBorder="1" applyAlignment="1" applyProtection="1">
      <alignment horizontal="center" vertical="center" wrapText="1"/>
      <protection locked="0"/>
    </xf>
    <xf numFmtId="0" fontId="33" fillId="0" borderId="11" xfId="43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50" xr:uid="{00000000-0005-0000-0000-000026000000}"/>
    <cellStyle name="Normal 2 2" xfId="38" xr:uid="{00000000-0005-0000-0000-000027000000}"/>
    <cellStyle name="Normal 3" xfId="51" xr:uid="{00000000-0005-0000-0000-000028000000}"/>
    <cellStyle name="Normal 4" xfId="53" xr:uid="{B95AFACC-8C95-45C7-9AC2-EC94135056DE}"/>
    <cellStyle name="Normal_Bao cao tong hop ket qua thi ket thuc hoc phan_KT2" xfId="39" xr:uid="{00000000-0005-0000-0000-000029000000}"/>
    <cellStyle name="Normal_DS C07VT1" xfId="40" xr:uid="{00000000-0005-0000-0000-00002A000000}"/>
    <cellStyle name="Normal_DS D07DT2" xfId="41" xr:uid="{00000000-0005-0000-0000-00002B000000}"/>
    <cellStyle name="Normal_DS_lop khoa_2009 (kem theo cac QD thanh lap lop)" xfId="42" xr:uid="{00000000-0005-0000-0000-00002C000000}"/>
    <cellStyle name="Normal_Sheet1" xfId="43" xr:uid="{00000000-0005-0000-0000-00002D000000}"/>
    <cellStyle name="Note" xfId="44" builtinId="10" customBuiltin="1"/>
    <cellStyle name="Note 2" xfId="52" xr:uid="{00000000-0005-0000-0000-00002F000000}"/>
    <cellStyle name="Output" xfId="45" builtinId="21" customBuiltin="1"/>
    <cellStyle name="Style 1" xfId="46" xr:uid="{00000000-0005-0000-0000-000031000000}"/>
    <cellStyle name="Title" xfId="47" builtinId="15" customBuiltin="1"/>
    <cellStyle name="Total" xfId="48" builtinId="25" customBuiltin="1"/>
    <cellStyle name="Warning Text" xfId="49" builtinId="11" customBuiltin="1"/>
  </cellStyles>
  <dxfs count="160"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59"/>
      <tableStyleElement type="headerRow" dxfId="1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66775" y="971550"/>
          <a:ext cx="1657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AE107"/>
  <sheetViews>
    <sheetView tabSelected="1" view="pageBreakPreview" topLeftCell="A49" zoomScaleSheetLayoutView="100" workbookViewId="0">
      <selection activeCell="F110" sqref="F110"/>
    </sheetView>
  </sheetViews>
  <sheetFormatPr defaultColWidth="9" defaultRowHeight="15.75"/>
  <cols>
    <col min="1" max="1" width="1.44140625" style="1" customWidth="1"/>
    <col min="2" max="2" width="4.77734375" style="79" customWidth="1"/>
    <col min="3" max="3" width="9.109375" style="79" bestFit="1" customWidth="1"/>
    <col min="4" max="4" width="14.77734375" style="66" bestFit="1" customWidth="1"/>
    <col min="5" max="5" width="9.109375" style="66" customWidth="1"/>
    <col min="6" max="6" width="11.33203125" style="79" customWidth="1"/>
    <col min="7" max="7" width="4.33203125" style="1" bestFit="1" customWidth="1"/>
    <col min="8" max="8" width="4.33203125" style="1" hidden="1" customWidth="1"/>
    <col min="9" max="9" width="4.33203125" style="66" customWidth="1"/>
    <col min="10" max="10" width="5.21875" style="66" customWidth="1"/>
    <col min="11" max="11" width="8" style="66" bestFit="1" customWidth="1"/>
    <col min="12" max="12" width="11.44140625" style="66" customWidth="1"/>
    <col min="13" max="13" width="6.6640625" style="79" bestFit="1" customWidth="1"/>
    <col min="14" max="14" width="4.5546875" style="1" bestFit="1" customWidth="1"/>
    <col min="15" max="15" width="4.33203125" style="1" bestFit="1" customWidth="1"/>
    <col min="16" max="16" width="9.21875" style="1" bestFit="1" customWidth="1"/>
    <col min="17" max="17" width="10.21875" style="1" bestFit="1" customWidth="1"/>
    <col min="18" max="18" width="5.6640625" style="1" bestFit="1" customWidth="1"/>
    <col min="19" max="19" width="6.6640625" style="79" bestFit="1" customWidth="1"/>
    <col min="20" max="20" width="7.44140625" style="157" hidden="1" customWidth="1"/>
    <col min="21" max="21" width="7.33203125" style="157" hidden="1" customWidth="1"/>
    <col min="22" max="22" width="8.109375" style="157" hidden="1" customWidth="1"/>
    <col min="23" max="23" width="22.44140625" style="157" hidden="1" customWidth="1"/>
    <col min="24" max="24" width="3.88671875" style="157" hidden="1" customWidth="1"/>
    <col min="25" max="25" width="6.109375" style="157" hidden="1" customWidth="1"/>
    <col min="26" max="26" width="14" style="157" hidden="1" customWidth="1"/>
    <col min="27" max="27" width="4.77734375" style="66" hidden="1" customWidth="1"/>
    <col min="28" max="28" width="5.109375" style="70" hidden="1" customWidth="1"/>
    <col min="29" max="29" width="2.88671875" style="69" hidden="1" customWidth="1"/>
    <col min="30" max="30" width="6" style="69" hidden="1" customWidth="1"/>
    <col min="31" max="31" width="0" style="1" hidden="1" customWidth="1"/>
    <col min="32" max="16384" width="9" style="1"/>
  </cols>
  <sheetData>
    <row r="2" spans="1:31" ht="20.25" customHeight="1">
      <c r="B2" s="111" t="s">
        <v>87</v>
      </c>
      <c r="C2" s="111"/>
      <c r="D2" s="107"/>
      <c r="E2" s="107"/>
      <c r="F2" s="119" t="s">
        <v>24</v>
      </c>
      <c r="G2" s="105"/>
      <c r="H2" s="105"/>
      <c r="I2" s="105"/>
      <c r="J2" s="105"/>
      <c r="K2" s="105"/>
      <c r="L2" s="105"/>
      <c r="M2" s="105"/>
      <c r="N2" s="179" t="s">
        <v>95</v>
      </c>
      <c r="O2" s="179"/>
      <c r="P2" s="179"/>
      <c r="Q2" s="179"/>
      <c r="R2" s="179"/>
      <c r="S2" s="179"/>
      <c r="T2" s="131" t="s">
        <v>76</v>
      </c>
      <c r="U2" s="132"/>
      <c r="V2" s="132"/>
      <c r="W2" s="132"/>
      <c r="X2" s="132"/>
      <c r="Y2" s="132"/>
      <c r="Z2" s="166"/>
      <c r="AA2" s="4"/>
      <c r="AB2" s="37" t="s">
        <v>25</v>
      </c>
      <c r="AC2" s="38" t="s">
        <v>71</v>
      </c>
      <c r="AD2" s="1" t="e">
        <f>#REF!&amp;AC2&amp;AC3</f>
        <v>#REF!</v>
      </c>
    </row>
    <row r="3" spans="1:31" ht="20.25" customHeight="1">
      <c r="B3" s="120" t="s">
        <v>73</v>
      </c>
      <c r="C3" s="112"/>
      <c r="D3" s="108"/>
      <c r="E3" s="108"/>
      <c r="F3" s="106" t="s">
        <v>218</v>
      </c>
      <c r="G3" s="106"/>
      <c r="H3" s="106"/>
      <c r="I3" s="106"/>
      <c r="J3" s="106"/>
      <c r="K3" s="106"/>
      <c r="L3" s="106"/>
      <c r="M3" s="106"/>
      <c r="N3" s="106" t="s">
        <v>218</v>
      </c>
      <c r="O3" s="106"/>
      <c r="P3" s="106"/>
      <c r="Q3" s="106"/>
      <c r="R3" s="106"/>
      <c r="S3" s="106"/>
      <c r="T3" s="133" t="s">
        <v>72</v>
      </c>
      <c r="U3" s="133"/>
      <c r="V3" s="133"/>
      <c r="W3" s="133"/>
      <c r="X3" s="133"/>
      <c r="Y3" s="133"/>
      <c r="Z3" s="167"/>
      <c r="AA3" s="96"/>
      <c r="AB3" s="67"/>
      <c r="AC3" s="68"/>
    </row>
    <row r="4" spans="1:31" ht="20.25" customHeight="1">
      <c r="B4" s="120" t="s">
        <v>74</v>
      </c>
      <c r="C4" s="109"/>
      <c r="D4" s="109"/>
      <c r="E4" s="109"/>
      <c r="F4" s="1"/>
      <c r="I4" s="1"/>
      <c r="J4" s="1"/>
      <c r="K4" s="1"/>
      <c r="L4" s="1"/>
      <c r="M4" s="1"/>
      <c r="S4" s="1"/>
      <c r="T4" s="134"/>
      <c r="U4" s="134"/>
      <c r="V4" s="134"/>
      <c r="W4" s="134"/>
      <c r="X4" s="134"/>
      <c r="Y4" s="134"/>
      <c r="Z4" s="134"/>
      <c r="AA4" s="1"/>
      <c r="AB4" s="2"/>
      <c r="AC4" s="3"/>
      <c r="AD4" s="3"/>
    </row>
    <row r="5" spans="1:31" ht="7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5"/>
      <c r="U5" s="135"/>
      <c r="V5" s="135"/>
      <c r="W5" s="135"/>
      <c r="X5" s="135"/>
      <c r="Y5" s="135"/>
      <c r="Z5" s="168"/>
      <c r="AA5" s="5"/>
      <c r="AB5" s="2"/>
      <c r="AC5" s="6"/>
      <c r="AD5" s="66"/>
    </row>
    <row r="6" spans="1:31" ht="20.25" customHeight="1">
      <c r="B6" s="1"/>
      <c r="C6" s="1"/>
      <c r="D6" s="113" t="s">
        <v>75</v>
      </c>
      <c r="E6" s="100" t="s">
        <v>88</v>
      </c>
      <c r="F6" s="36"/>
      <c r="G6" s="36"/>
      <c r="H6" s="36"/>
      <c r="I6" s="1"/>
      <c r="J6" s="1"/>
      <c r="K6" s="100" t="s">
        <v>77</v>
      </c>
      <c r="L6" s="100" t="s">
        <v>79</v>
      </c>
      <c r="M6" s="52"/>
      <c r="N6" s="99"/>
      <c r="Q6" s="100" t="s">
        <v>77</v>
      </c>
      <c r="R6" s="100" t="s">
        <v>78</v>
      </c>
      <c r="S6" s="99"/>
      <c r="T6" s="136"/>
      <c r="U6" s="136"/>
      <c r="V6" s="136"/>
      <c r="W6" s="136"/>
      <c r="X6" s="136"/>
      <c r="Y6" s="169"/>
      <c r="Z6" s="134"/>
      <c r="AA6" s="1"/>
      <c r="AB6" s="2"/>
      <c r="AC6" s="6"/>
      <c r="AD6" s="66"/>
    </row>
    <row r="7" spans="1:31" ht="17.25" customHeight="1">
      <c r="B7" s="101"/>
      <c r="C7" s="1"/>
      <c r="D7" s="113" t="s">
        <v>27</v>
      </c>
      <c r="E7" s="118" t="s">
        <v>219</v>
      </c>
      <c r="F7" s="1"/>
      <c r="G7" s="102"/>
      <c r="H7" s="102"/>
      <c r="I7" s="1"/>
      <c r="J7" s="1"/>
      <c r="K7" s="113" t="s">
        <v>26</v>
      </c>
      <c r="L7" s="113" t="s">
        <v>38</v>
      </c>
      <c r="M7" s="52"/>
      <c r="N7" s="52"/>
      <c r="Q7" s="113" t="s">
        <v>26</v>
      </c>
      <c r="R7" s="113" t="s">
        <v>80</v>
      </c>
      <c r="S7" s="1"/>
      <c r="T7" s="137"/>
      <c r="U7" s="137"/>
      <c r="V7" s="138"/>
      <c r="W7" s="138"/>
      <c r="X7" s="138"/>
      <c r="Y7" s="138"/>
      <c r="AC7" s="71"/>
      <c r="AD7" s="1" t="str">
        <f>AC2&amp;AC7&amp;AC8</f>
        <v>05</v>
      </c>
    </row>
    <row r="8" spans="1:31" ht="9.7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139"/>
      <c r="U8" s="139"/>
      <c r="V8" s="140"/>
      <c r="W8" s="141"/>
      <c r="X8" s="141"/>
      <c r="Y8" s="141"/>
      <c r="Z8" s="134"/>
      <c r="AA8" s="1"/>
      <c r="AB8" s="2"/>
      <c r="AC8" s="6"/>
    </row>
    <row r="9" spans="1:31" s="79" customFormat="1" ht="28.5" customHeight="1">
      <c r="B9" s="190" t="s">
        <v>0</v>
      </c>
      <c r="C9" s="194" t="s">
        <v>1</v>
      </c>
      <c r="D9" s="200" t="s">
        <v>2</v>
      </c>
      <c r="E9" s="201"/>
      <c r="F9" s="190" t="s">
        <v>3</v>
      </c>
      <c r="G9" s="187" t="s">
        <v>4</v>
      </c>
      <c r="H9" s="187" t="s">
        <v>37</v>
      </c>
      <c r="I9" s="190" t="s">
        <v>5</v>
      </c>
      <c r="J9" s="189" t="s">
        <v>6</v>
      </c>
      <c r="K9" s="190" t="s">
        <v>7</v>
      </c>
      <c r="L9" s="190" t="s">
        <v>9</v>
      </c>
      <c r="M9" s="190" t="s">
        <v>20</v>
      </c>
      <c r="N9" s="205" t="s">
        <v>8</v>
      </c>
      <c r="O9" s="189" t="s">
        <v>5</v>
      </c>
      <c r="P9" s="206" t="s">
        <v>35</v>
      </c>
      <c r="Q9" s="207"/>
      <c r="R9" s="189" t="s">
        <v>7</v>
      </c>
      <c r="S9" s="190" t="s">
        <v>20</v>
      </c>
      <c r="T9" s="183" t="s">
        <v>28</v>
      </c>
      <c r="U9" s="184"/>
      <c r="V9" s="184"/>
      <c r="W9" s="184"/>
      <c r="X9" s="185" t="s">
        <v>33</v>
      </c>
      <c r="Y9" s="185" t="s">
        <v>34</v>
      </c>
      <c r="Z9" s="203" t="s">
        <v>9</v>
      </c>
      <c r="AA9" s="42"/>
      <c r="AB9" s="91"/>
      <c r="AC9" s="90"/>
      <c r="AD9" s="97"/>
    </row>
    <row r="10" spans="1:31" s="79" customFormat="1" ht="28.5" customHeight="1">
      <c r="B10" s="191"/>
      <c r="C10" s="195"/>
      <c r="D10" s="192"/>
      <c r="E10" s="202"/>
      <c r="F10" s="191"/>
      <c r="G10" s="188"/>
      <c r="H10" s="188"/>
      <c r="I10" s="191"/>
      <c r="J10" s="189"/>
      <c r="K10" s="191"/>
      <c r="L10" s="191"/>
      <c r="M10" s="191"/>
      <c r="N10" s="205"/>
      <c r="O10" s="189"/>
      <c r="P10" s="44" t="s">
        <v>86</v>
      </c>
      <c r="Q10" s="44" t="s">
        <v>85</v>
      </c>
      <c r="R10" s="189"/>
      <c r="S10" s="191"/>
      <c r="T10" s="142" t="s">
        <v>29</v>
      </c>
      <c r="U10" s="143" t="s">
        <v>30</v>
      </c>
      <c r="V10" s="143" t="s">
        <v>31</v>
      </c>
      <c r="W10" s="143" t="s">
        <v>32</v>
      </c>
      <c r="X10" s="186"/>
      <c r="Y10" s="186"/>
      <c r="Z10" s="204"/>
      <c r="AA10" s="42"/>
      <c r="AB10" s="10"/>
      <c r="AC10" s="90"/>
      <c r="AD10" s="11"/>
    </row>
    <row r="11" spans="1:31">
      <c r="B11" s="192" t="s">
        <v>10</v>
      </c>
      <c r="C11" s="193"/>
      <c r="D11" s="193"/>
      <c r="E11" s="193"/>
      <c r="F11" s="193"/>
      <c r="G11" s="12"/>
      <c r="H11" s="12"/>
      <c r="I11" s="93"/>
      <c r="J11" s="92"/>
      <c r="K11" s="41"/>
      <c r="L11" s="41"/>
      <c r="M11" s="41"/>
      <c r="N11" s="13"/>
      <c r="O11" s="13"/>
      <c r="P11" s="13"/>
      <c r="Q11" s="13"/>
      <c r="R11" s="13"/>
      <c r="S11" s="41"/>
      <c r="T11" s="144"/>
      <c r="U11" s="144"/>
      <c r="V11" s="145"/>
      <c r="W11" s="146"/>
      <c r="X11" s="170"/>
      <c r="Y11" s="170"/>
      <c r="Z11" s="204"/>
      <c r="AA11" s="42"/>
      <c r="AB11" s="2"/>
      <c r="AC11" s="6"/>
      <c r="AD11" s="14"/>
    </row>
    <row r="12" spans="1:31" s="40" customFormat="1" ht="20.25" customHeight="1">
      <c r="B12" s="35">
        <v>1</v>
      </c>
      <c r="C12" s="80" t="s">
        <v>123</v>
      </c>
      <c r="D12" s="72" t="s">
        <v>177</v>
      </c>
      <c r="E12" s="73" t="s">
        <v>164</v>
      </c>
      <c r="F12" s="81" t="s">
        <v>148</v>
      </c>
      <c r="G12" s="46" t="s">
        <v>231</v>
      </c>
      <c r="H12" s="49"/>
      <c r="I12" s="53"/>
      <c r="J12" s="43"/>
      <c r="K12" s="46"/>
      <c r="L12" s="46"/>
      <c r="M12" s="50" t="s">
        <v>220</v>
      </c>
      <c r="N12" s="48"/>
      <c r="O12" s="48"/>
      <c r="P12" s="48"/>
      <c r="Q12" s="48"/>
      <c r="R12" s="48"/>
      <c r="S12" s="50" t="s">
        <v>220</v>
      </c>
      <c r="T12" s="94"/>
      <c r="U12" s="94"/>
      <c r="V12" s="94"/>
      <c r="W12" s="89"/>
      <c r="X12" s="171">
        <f t="shared" ref="X12:X43" si="0">SUM(T12:W12)</f>
        <v>0</v>
      </c>
      <c r="Y12" s="161">
        <f>ROUND(X12/40,1)</f>
        <v>0</v>
      </c>
      <c r="Z12" s="172" t="str">
        <f t="shared" ref="Z12:Z43" si="1">+IF($G12=0,"Không đủ ĐKDT","")</f>
        <v/>
      </c>
      <c r="AB12" s="121"/>
      <c r="AC12" s="77"/>
      <c r="AD12" s="34"/>
    </row>
    <row r="13" spans="1:31" s="40" customFormat="1" ht="20.25" customHeight="1">
      <c r="B13" s="32">
        <v>2</v>
      </c>
      <c r="C13" s="81" t="s">
        <v>98</v>
      </c>
      <c r="D13" s="74" t="s">
        <v>199</v>
      </c>
      <c r="E13" s="75" t="s">
        <v>36</v>
      </c>
      <c r="F13" s="81" t="s">
        <v>133</v>
      </c>
      <c r="G13" s="88" t="s">
        <v>231</v>
      </c>
      <c r="H13" s="54" t="s">
        <v>11</v>
      </c>
      <c r="I13" s="53"/>
      <c r="J13" s="43"/>
      <c r="K13" s="46"/>
      <c r="L13" s="46"/>
      <c r="M13" s="51" t="s">
        <v>220</v>
      </c>
      <c r="N13" s="47"/>
      <c r="O13" s="47"/>
      <c r="P13" s="47"/>
      <c r="Q13" s="47"/>
      <c r="R13" s="47"/>
      <c r="S13" s="51" t="s">
        <v>220</v>
      </c>
      <c r="T13" s="94"/>
      <c r="U13" s="94"/>
      <c r="V13" s="94"/>
      <c r="W13" s="89"/>
      <c r="X13" s="171">
        <f t="shared" si="0"/>
        <v>0</v>
      </c>
      <c r="Y13" s="161">
        <f>ROUND(X13/40,1)</f>
        <v>0</v>
      </c>
      <c r="Z13" s="88" t="str">
        <f t="shared" si="1"/>
        <v/>
      </c>
      <c r="AB13" s="121"/>
      <c r="AC13" s="77"/>
      <c r="AD13" s="34"/>
    </row>
    <row r="14" spans="1:31" s="40" customFormat="1" ht="20.25" customHeight="1">
      <c r="B14" s="32">
        <v>3</v>
      </c>
      <c r="C14" s="80" t="s">
        <v>116</v>
      </c>
      <c r="D14" s="72" t="s">
        <v>184</v>
      </c>
      <c r="E14" s="73" t="s">
        <v>36</v>
      </c>
      <c r="F14" s="80" t="s">
        <v>143</v>
      </c>
      <c r="G14" s="88" t="s">
        <v>231</v>
      </c>
      <c r="H14" s="54" t="s">
        <v>11</v>
      </c>
      <c r="I14" s="53"/>
      <c r="J14" s="43"/>
      <c r="K14" s="46"/>
      <c r="L14" s="46"/>
      <c r="M14" s="51" t="s">
        <v>220</v>
      </c>
      <c r="N14" s="47"/>
      <c r="O14" s="47"/>
      <c r="P14" s="47"/>
      <c r="Q14" s="47"/>
      <c r="R14" s="47"/>
      <c r="S14" s="51" t="s">
        <v>220</v>
      </c>
      <c r="T14" s="94"/>
      <c r="U14" s="94"/>
      <c r="V14" s="94"/>
      <c r="W14" s="89"/>
      <c r="X14" s="171">
        <f t="shared" si="0"/>
        <v>0</v>
      </c>
      <c r="Y14" s="161">
        <f>ROUND(X14/40,1)</f>
        <v>0</v>
      </c>
      <c r="Z14" s="88" t="str">
        <f t="shared" si="1"/>
        <v/>
      </c>
      <c r="AB14" s="121"/>
      <c r="AC14" s="77"/>
      <c r="AD14" s="34"/>
    </row>
    <row r="15" spans="1:31" s="40" customFormat="1" ht="20.25" customHeight="1">
      <c r="A15" s="78"/>
      <c r="B15" s="32">
        <v>4</v>
      </c>
      <c r="C15" s="81" t="s">
        <v>131</v>
      </c>
      <c r="D15" s="74" t="s">
        <v>168</v>
      </c>
      <c r="E15" s="75" t="s">
        <v>36</v>
      </c>
      <c r="F15" s="81" t="s">
        <v>154</v>
      </c>
      <c r="G15" s="88" t="s">
        <v>231</v>
      </c>
      <c r="H15" s="54" t="s">
        <v>11</v>
      </c>
      <c r="I15" s="53"/>
      <c r="J15" s="43"/>
      <c r="K15" s="46"/>
      <c r="L15" s="46"/>
      <c r="M15" s="51" t="s">
        <v>220</v>
      </c>
      <c r="N15" s="47"/>
      <c r="O15" s="47"/>
      <c r="P15" s="47"/>
      <c r="Q15" s="47"/>
      <c r="R15" s="47"/>
      <c r="S15" s="51" t="s">
        <v>220</v>
      </c>
      <c r="T15" s="94"/>
      <c r="U15" s="94"/>
      <c r="V15" s="94"/>
      <c r="W15" s="89"/>
      <c r="X15" s="171">
        <f t="shared" si="0"/>
        <v>0</v>
      </c>
      <c r="Y15" s="161">
        <f>ROUND(X15/40,1)</f>
        <v>0</v>
      </c>
      <c r="Z15" s="88" t="str">
        <f t="shared" si="1"/>
        <v/>
      </c>
      <c r="AB15" s="158"/>
      <c r="AC15" s="159"/>
      <c r="AD15" s="160"/>
      <c r="AE15" s="78"/>
    </row>
    <row r="16" spans="1:31" s="40" customFormat="1" ht="20.25" customHeight="1">
      <c r="B16" s="32">
        <v>5</v>
      </c>
      <c r="C16" s="81" t="s">
        <v>99</v>
      </c>
      <c r="D16" s="74" t="s">
        <v>198</v>
      </c>
      <c r="E16" s="75" t="s">
        <v>36</v>
      </c>
      <c r="F16" s="81" t="s">
        <v>210</v>
      </c>
      <c r="G16" s="88" t="s">
        <v>231</v>
      </c>
      <c r="H16" s="54" t="s">
        <v>11</v>
      </c>
      <c r="I16" s="53"/>
      <c r="J16" s="43"/>
      <c r="K16" s="46"/>
      <c r="L16" s="46"/>
      <c r="M16" s="51" t="s">
        <v>220</v>
      </c>
      <c r="N16" s="47"/>
      <c r="O16" s="47"/>
      <c r="P16" s="47"/>
      <c r="Q16" s="47"/>
      <c r="R16" s="47"/>
      <c r="S16" s="51" t="s">
        <v>220</v>
      </c>
      <c r="T16" s="94"/>
      <c r="U16" s="94"/>
      <c r="V16" s="94"/>
      <c r="W16" s="89"/>
      <c r="X16" s="171">
        <f t="shared" si="0"/>
        <v>0</v>
      </c>
      <c r="Y16" s="161">
        <f>ROUND(X16/40,1)</f>
        <v>0</v>
      </c>
      <c r="Z16" s="88" t="str">
        <f t="shared" si="1"/>
        <v/>
      </c>
      <c r="AB16" s="121"/>
      <c r="AC16" s="77"/>
      <c r="AD16" s="34"/>
    </row>
    <row r="17" spans="1:31" s="40" customFormat="1" ht="20.25" customHeight="1">
      <c r="A17" s="4"/>
      <c r="B17" s="32">
        <v>6</v>
      </c>
      <c r="C17" s="80" t="s">
        <v>226</v>
      </c>
      <c r="D17" s="72" t="s">
        <v>198</v>
      </c>
      <c r="E17" s="73" t="s">
        <v>36</v>
      </c>
      <c r="F17" s="80" t="s">
        <v>230</v>
      </c>
      <c r="G17" s="46" t="s">
        <v>231</v>
      </c>
      <c r="H17" s="49" t="s">
        <v>11</v>
      </c>
      <c r="I17" s="53"/>
      <c r="J17" s="43"/>
      <c r="K17" s="46"/>
      <c r="L17" s="46"/>
      <c r="M17" s="51" t="s">
        <v>220</v>
      </c>
      <c r="N17" s="47"/>
      <c r="O17" s="47"/>
      <c r="P17" s="47"/>
      <c r="Q17" s="47"/>
      <c r="R17" s="47"/>
      <c r="S17" s="51" t="s">
        <v>220</v>
      </c>
      <c r="T17" s="94"/>
      <c r="U17" s="94"/>
      <c r="V17" s="94"/>
      <c r="W17" s="89"/>
      <c r="X17" s="171">
        <f t="shared" si="0"/>
        <v>0</v>
      </c>
      <c r="Y17" s="89" t="s">
        <v>96</v>
      </c>
      <c r="Z17" s="88" t="str">
        <f t="shared" si="1"/>
        <v/>
      </c>
      <c r="AB17" s="39"/>
      <c r="AC17" s="33"/>
      <c r="AD17" s="34"/>
      <c r="AE17" s="4"/>
    </row>
    <row r="18" spans="1:31" s="40" customFormat="1" ht="20.25" customHeight="1">
      <c r="B18" s="32">
        <v>7</v>
      </c>
      <c r="C18" s="80" t="s">
        <v>112</v>
      </c>
      <c r="D18" s="72" t="s">
        <v>188</v>
      </c>
      <c r="E18" s="73" t="s">
        <v>161</v>
      </c>
      <c r="F18" s="80" t="s">
        <v>141</v>
      </c>
      <c r="G18" s="88" t="s">
        <v>231</v>
      </c>
      <c r="H18" s="54" t="s">
        <v>11</v>
      </c>
      <c r="I18" s="53"/>
      <c r="J18" s="43"/>
      <c r="K18" s="46"/>
      <c r="L18" s="46"/>
      <c r="M18" s="51" t="s">
        <v>220</v>
      </c>
      <c r="N18" s="47"/>
      <c r="O18" s="47"/>
      <c r="P18" s="47"/>
      <c r="Q18" s="47"/>
      <c r="R18" s="47"/>
      <c r="S18" s="51" t="s">
        <v>220</v>
      </c>
      <c r="T18" s="94"/>
      <c r="U18" s="94"/>
      <c r="V18" s="94"/>
      <c r="W18" s="89"/>
      <c r="X18" s="171">
        <f t="shared" si="0"/>
        <v>0</v>
      </c>
      <c r="Y18" s="161">
        <f>ROUND(X18/40,1)</f>
        <v>0</v>
      </c>
      <c r="Z18" s="88" t="str">
        <f t="shared" si="1"/>
        <v/>
      </c>
      <c r="AB18" s="121"/>
      <c r="AC18" s="77"/>
      <c r="AD18" s="34"/>
    </row>
    <row r="19" spans="1:31" s="40" customFormat="1" ht="20.25" customHeight="1">
      <c r="B19" s="32">
        <v>8</v>
      </c>
      <c r="C19" s="80" t="s">
        <v>113</v>
      </c>
      <c r="D19" s="72" t="s">
        <v>187</v>
      </c>
      <c r="E19" s="73" t="s">
        <v>44</v>
      </c>
      <c r="F19" s="80" t="s">
        <v>141</v>
      </c>
      <c r="G19" s="88" t="s">
        <v>231</v>
      </c>
      <c r="H19" s="54" t="s">
        <v>11</v>
      </c>
      <c r="I19" s="53"/>
      <c r="J19" s="43"/>
      <c r="K19" s="46"/>
      <c r="L19" s="46"/>
      <c r="M19" s="51" t="s">
        <v>220</v>
      </c>
      <c r="N19" s="47"/>
      <c r="O19" s="47"/>
      <c r="P19" s="47"/>
      <c r="Q19" s="47"/>
      <c r="R19" s="47"/>
      <c r="S19" s="51" t="s">
        <v>220</v>
      </c>
      <c r="T19" s="94"/>
      <c r="U19" s="94"/>
      <c r="V19" s="94"/>
      <c r="W19" s="89"/>
      <c r="X19" s="171">
        <f t="shared" si="0"/>
        <v>0</v>
      </c>
      <c r="Y19" s="161">
        <f>ROUND(X19/40,1)</f>
        <v>0</v>
      </c>
      <c r="Z19" s="88" t="str">
        <f t="shared" si="1"/>
        <v/>
      </c>
      <c r="AB19" s="121"/>
      <c r="AC19" s="77"/>
      <c r="AD19" s="34"/>
    </row>
    <row r="20" spans="1:31" s="40" customFormat="1" ht="20.25" customHeight="1">
      <c r="B20" s="162">
        <v>9</v>
      </c>
      <c r="C20" s="80" t="s">
        <v>106</v>
      </c>
      <c r="D20" s="72" t="s">
        <v>169</v>
      </c>
      <c r="E20" s="73" t="s">
        <v>159</v>
      </c>
      <c r="F20" s="80" t="s">
        <v>137</v>
      </c>
      <c r="G20" s="88" t="s">
        <v>231</v>
      </c>
      <c r="H20" s="54" t="s">
        <v>11</v>
      </c>
      <c r="I20" s="53"/>
      <c r="J20" s="43"/>
      <c r="K20" s="46"/>
      <c r="L20" s="46"/>
      <c r="M20" s="51" t="s">
        <v>220</v>
      </c>
      <c r="N20" s="47"/>
      <c r="O20" s="47"/>
      <c r="P20" s="47"/>
      <c r="Q20" s="47"/>
      <c r="R20" s="47"/>
      <c r="S20" s="51" t="s">
        <v>220</v>
      </c>
      <c r="T20" s="94"/>
      <c r="U20" s="94"/>
      <c r="V20" s="94"/>
      <c r="W20" s="89"/>
      <c r="X20" s="171">
        <f t="shared" si="0"/>
        <v>0</v>
      </c>
      <c r="Y20" s="161">
        <f>ROUND(X20/40,1)</f>
        <v>0</v>
      </c>
      <c r="Z20" s="88" t="str">
        <f t="shared" si="1"/>
        <v/>
      </c>
      <c r="AB20" s="121"/>
      <c r="AC20" s="77"/>
      <c r="AD20" s="34"/>
    </row>
    <row r="21" spans="1:31" s="40" customFormat="1" ht="20.25" customHeight="1">
      <c r="B21" s="32">
        <v>10</v>
      </c>
      <c r="C21" s="80" t="s">
        <v>225</v>
      </c>
      <c r="D21" s="72" t="s">
        <v>222</v>
      </c>
      <c r="E21" s="73" t="s">
        <v>223</v>
      </c>
      <c r="F21" s="80" t="s">
        <v>224</v>
      </c>
      <c r="G21" s="46" t="s">
        <v>231</v>
      </c>
      <c r="H21" s="49" t="s">
        <v>11</v>
      </c>
      <c r="I21" s="53"/>
      <c r="J21" s="43"/>
      <c r="K21" s="46"/>
      <c r="L21" s="46"/>
      <c r="M21" s="51" t="s">
        <v>220</v>
      </c>
      <c r="N21" s="47"/>
      <c r="O21" s="47"/>
      <c r="P21" s="47"/>
      <c r="Q21" s="47"/>
      <c r="R21" s="47"/>
      <c r="S21" s="51" t="s">
        <v>220</v>
      </c>
      <c r="T21" s="94"/>
      <c r="U21" s="94"/>
      <c r="V21" s="94"/>
      <c r="W21" s="89"/>
      <c r="X21" s="171">
        <f t="shared" si="0"/>
        <v>0</v>
      </c>
      <c r="Y21" s="161">
        <f>ROUND(X21/40,1)</f>
        <v>0</v>
      </c>
      <c r="Z21" s="88" t="str">
        <f t="shared" si="1"/>
        <v/>
      </c>
      <c r="AB21" s="121"/>
      <c r="AC21" s="77"/>
      <c r="AD21" s="34"/>
    </row>
    <row r="22" spans="1:31" s="40" customFormat="1" ht="20.25" customHeight="1">
      <c r="A22" s="4"/>
      <c r="B22" s="32">
        <v>11</v>
      </c>
      <c r="C22" s="83" t="s">
        <v>127</v>
      </c>
      <c r="D22" s="84" t="s">
        <v>173</v>
      </c>
      <c r="E22" s="85" t="s">
        <v>50</v>
      </c>
      <c r="F22" s="83" t="s">
        <v>151</v>
      </c>
      <c r="G22" s="88" t="s">
        <v>231</v>
      </c>
      <c r="H22" s="54" t="s">
        <v>11</v>
      </c>
      <c r="I22" s="86"/>
      <c r="J22" s="87"/>
      <c r="K22" s="88"/>
      <c r="L22" s="88"/>
      <c r="M22" s="51" t="s">
        <v>220</v>
      </c>
      <c r="N22" s="47"/>
      <c r="O22" s="47"/>
      <c r="P22" s="47"/>
      <c r="Q22" s="47"/>
      <c r="R22" s="47"/>
      <c r="S22" s="51" t="s">
        <v>220</v>
      </c>
      <c r="T22" s="94"/>
      <c r="U22" s="94"/>
      <c r="V22" s="94"/>
      <c r="W22" s="89"/>
      <c r="X22" s="171">
        <f t="shared" si="0"/>
        <v>0</v>
      </c>
      <c r="Y22" s="89" t="s">
        <v>96</v>
      </c>
      <c r="Z22" s="88" t="str">
        <f t="shared" si="1"/>
        <v/>
      </c>
      <c r="AB22" s="39"/>
      <c r="AC22" s="33"/>
      <c r="AD22" s="34"/>
      <c r="AE22" s="4"/>
    </row>
    <row r="23" spans="1:31" s="40" customFormat="1" ht="20.25" customHeight="1">
      <c r="B23" s="32">
        <v>12</v>
      </c>
      <c r="C23" s="81" t="s">
        <v>124</v>
      </c>
      <c r="D23" s="74" t="s">
        <v>176</v>
      </c>
      <c r="E23" s="75" t="s">
        <v>55</v>
      </c>
      <c r="F23" s="81" t="s">
        <v>149</v>
      </c>
      <c r="G23" s="88" t="s">
        <v>231</v>
      </c>
      <c r="H23" s="54" t="s">
        <v>11</v>
      </c>
      <c r="I23" s="53"/>
      <c r="J23" s="43"/>
      <c r="K23" s="46"/>
      <c r="L23" s="46"/>
      <c r="M23" s="51" t="s">
        <v>220</v>
      </c>
      <c r="N23" s="47"/>
      <c r="O23" s="47"/>
      <c r="P23" s="47"/>
      <c r="Q23" s="47"/>
      <c r="R23" s="47"/>
      <c r="S23" s="51" t="s">
        <v>220</v>
      </c>
      <c r="T23" s="94"/>
      <c r="U23" s="94"/>
      <c r="V23" s="94"/>
      <c r="W23" s="89"/>
      <c r="X23" s="171">
        <f t="shared" si="0"/>
        <v>0</v>
      </c>
      <c r="Y23" s="161">
        <f>ROUND(X23/40,1)</f>
        <v>0</v>
      </c>
      <c r="Z23" s="88" t="str">
        <f t="shared" si="1"/>
        <v/>
      </c>
      <c r="AB23" s="121"/>
      <c r="AC23" s="77"/>
      <c r="AD23" s="34"/>
    </row>
    <row r="24" spans="1:31" s="40" customFormat="1" ht="20.25" customHeight="1">
      <c r="B24" s="32">
        <v>13</v>
      </c>
      <c r="C24" s="80" t="s">
        <v>214</v>
      </c>
      <c r="D24" s="72" t="s">
        <v>211</v>
      </c>
      <c r="E24" s="73" t="s">
        <v>212</v>
      </c>
      <c r="F24" s="80" t="s">
        <v>213</v>
      </c>
      <c r="G24" s="88" t="s">
        <v>231</v>
      </c>
      <c r="H24" s="54" t="s">
        <v>11</v>
      </c>
      <c r="I24" s="53"/>
      <c r="J24" s="43"/>
      <c r="K24" s="46"/>
      <c r="L24" s="46" t="s">
        <v>209</v>
      </c>
      <c r="M24" s="51" t="s">
        <v>220</v>
      </c>
      <c r="N24" s="47"/>
      <c r="O24" s="47"/>
      <c r="P24" s="47"/>
      <c r="Q24" s="47"/>
      <c r="R24" s="47"/>
      <c r="S24" s="51" t="s">
        <v>220</v>
      </c>
      <c r="T24" s="94"/>
      <c r="U24" s="94"/>
      <c r="V24" s="94"/>
      <c r="W24" s="89"/>
      <c r="X24" s="171">
        <f t="shared" si="0"/>
        <v>0</v>
      </c>
      <c r="Y24" s="161">
        <f>ROUND(X24/40,1)</f>
        <v>0</v>
      </c>
      <c r="Z24" s="88" t="str">
        <f t="shared" si="1"/>
        <v/>
      </c>
      <c r="AB24" s="121"/>
      <c r="AC24" s="77"/>
      <c r="AD24" s="34"/>
    </row>
    <row r="25" spans="1:31" s="40" customFormat="1" ht="20.25" customHeight="1">
      <c r="B25" s="32">
        <v>14</v>
      </c>
      <c r="C25" s="80" t="s">
        <v>125</v>
      </c>
      <c r="D25" s="72" t="s">
        <v>175</v>
      </c>
      <c r="E25" s="73" t="s">
        <v>52</v>
      </c>
      <c r="F25" s="80" t="s">
        <v>149</v>
      </c>
      <c r="G25" s="46" t="s">
        <v>231</v>
      </c>
      <c r="H25" s="49" t="s">
        <v>11</v>
      </c>
      <c r="I25" s="53"/>
      <c r="J25" s="43"/>
      <c r="K25" s="46"/>
      <c r="L25" s="46"/>
      <c r="M25" s="51" t="s">
        <v>220</v>
      </c>
      <c r="N25" s="47"/>
      <c r="O25" s="47"/>
      <c r="P25" s="47"/>
      <c r="Q25" s="47"/>
      <c r="R25" s="47"/>
      <c r="S25" s="51" t="s">
        <v>220</v>
      </c>
      <c r="T25" s="94"/>
      <c r="U25" s="94"/>
      <c r="V25" s="94"/>
      <c r="W25" s="89"/>
      <c r="X25" s="171">
        <f t="shared" si="0"/>
        <v>0</v>
      </c>
      <c r="Y25" s="161">
        <f>ROUND(X25/40,1)</f>
        <v>0</v>
      </c>
      <c r="Z25" s="88" t="str">
        <f t="shared" si="1"/>
        <v/>
      </c>
      <c r="AB25" s="121"/>
      <c r="AC25" s="77"/>
      <c r="AD25" s="34"/>
    </row>
    <row r="26" spans="1:31" s="40" customFormat="1" ht="20.25" customHeight="1">
      <c r="B26" s="32">
        <v>15</v>
      </c>
      <c r="C26" s="80" t="s">
        <v>117</v>
      </c>
      <c r="D26" s="72" t="s">
        <v>183</v>
      </c>
      <c r="E26" s="73" t="s">
        <v>57</v>
      </c>
      <c r="F26" s="80" t="s">
        <v>143</v>
      </c>
      <c r="G26" s="46" t="s">
        <v>231</v>
      </c>
      <c r="H26" s="54" t="s">
        <v>11</v>
      </c>
      <c r="I26" s="53"/>
      <c r="J26" s="43"/>
      <c r="K26" s="46"/>
      <c r="L26" s="46"/>
      <c r="M26" s="51" t="s">
        <v>220</v>
      </c>
      <c r="N26" s="47"/>
      <c r="O26" s="47"/>
      <c r="P26" s="47"/>
      <c r="Q26" s="47"/>
      <c r="R26" s="47"/>
      <c r="S26" s="51" t="s">
        <v>220</v>
      </c>
      <c r="T26" s="94"/>
      <c r="U26" s="94"/>
      <c r="V26" s="94"/>
      <c r="W26" s="89"/>
      <c r="X26" s="171">
        <f t="shared" si="0"/>
        <v>0</v>
      </c>
      <c r="Y26" s="161">
        <f>ROUND(X26/40,1)</f>
        <v>0</v>
      </c>
      <c r="Z26" s="88" t="str">
        <f t="shared" si="1"/>
        <v/>
      </c>
      <c r="AB26" s="121"/>
      <c r="AC26" s="77"/>
      <c r="AD26" s="34"/>
    </row>
    <row r="27" spans="1:31" s="40" customFormat="1" ht="20.25" customHeight="1">
      <c r="A27" s="4"/>
      <c r="B27" s="32">
        <v>16</v>
      </c>
      <c r="C27" s="80" t="s">
        <v>49</v>
      </c>
      <c r="D27" s="72" t="s">
        <v>172</v>
      </c>
      <c r="E27" s="73" t="s">
        <v>56</v>
      </c>
      <c r="F27" s="80" t="s">
        <v>63</v>
      </c>
      <c r="G27" s="46" t="s">
        <v>231</v>
      </c>
      <c r="H27" s="49" t="s">
        <v>11</v>
      </c>
      <c r="I27" s="53"/>
      <c r="J27" s="43"/>
      <c r="K27" s="46"/>
      <c r="L27" s="46"/>
      <c r="M27" s="51" t="s">
        <v>220</v>
      </c>
      <c r="N27" s="47"/>
      <c r="O27" s="47"/>
      <c r="P27" s="47"/>
      <c r="Q27" s="47"/>
      <c r="R27" s="47"/>
      <c r="S27" s="51" t="s">
        <v>220</v>
      </c>
      <c r="T27" s="94"/>
      <c r="U27" s="94"/>
      <c r="V27" s="94"/>
      <c r="W27" s="89"/>
      <c r="X27" s="171">
        <f t="shared" si="0"/>
        <v>0</v>
      </c>
      <c r="Y27" s="89" t="s">
        <v>96</v>
      </c>
      <c r="Z27" s="88" t="str">
        <f t="shared" si="1"/>
        <v/>
      </c>
      <c r="AB27" s="39"/>
      <c r="AC27" s="33"/>
      <c r="AD27" s="34"/>
      <c r="AE27" s="4"/>
    </row>
    <row r="28" spans="1:31" s="40" customFormat="1" ht="20.25" customHeight="1">
      <c r="B28" s="32">
        <v>17</v>
      </c>
      <c r="C28" s="80" t="s">
        <v>108</v>
      </c>
      <c r="D28" s="72" t="s">
        <v>191</v>
      </c>
      <c r="E28" s="73" t="s">
        <v>51</v>
      </c>
      <c r="F28" s="80" t="s">
        <v>66</v>
      </c>
      <c r="G28" s="46" t="s">
        <v>231</v>
      </c>
      <c r="H28" s="49" t="s">
        <v>11</v>
      </c>
      <c r="I28" s="53"/>
      <c r="J28" s="43"/>
      <c r="K28" s="46"/>
      <c r="L28" s="46"/>
      <c r="M28" s="51" t="s">
        <v>220</v>
      </c>
      <c r="N28" s="47"/>
      <c r="O28" s="47"/>
      <c r="P28" s="47"/>
      <c r="Q28" s="47"/>
      <c r="R28" s="47"/>
      <c r="S28" s="51" t="s">
        <v>220</v>
      </c>
      <c r="T28" s="94"/>
      <c r="U28" s="94"/>
      <c r="V28" s="94"/>
      <c r="W28" s="89"/>
      <c r="X28" s="171">
        <f t="shared" si="0"/>
        <v>0</v>
      </c>
      <c r="Y28" s="89" t="s">
        <v>96</v>
      </c>
      <c r="Z28" s="88" t="str">
        <f t="shared" si="1"/>
        <v/>
      </c>
      <c r="AB28" s="121"/>
      <c r="AC28" s="77"/>
      <c r="AD28" s="34"/>
    </row>
    <row r="29" spans="1:31" s="40" customFormat="1" ht="20.25" customHeight="1">
      <c r="B29" s="32">
        <v>18</v>
      </c>
      <c r="C29" s="80" t="s">
        <v>228</v>
      </c>
      <c r="D29" s="72" t="s">
        <v>227</v>
      </c>
      <c r="E29" s="73" t="s">
        <v>51</v>
      </c>
      <c r="F29" s="80" t="s">
        <v>229</v>
      </c>
      <c r="G29" s="46" t="s">
        <v>231</v>
      </c>
      <c r="H29" s="49"/>
      <c r="I29" s="53"/>
      <c r="J29" s="43"/>
      <c r="K29" s="46"/>
      <c r="L29" s="46"/>
      <c r="M29" s="51" t="s">
        <v>220</v>
      </c>
      <c r="N29" s="47"/>
      <c r="O29" s="47"/>
      <c r="P29" s="47"/>
      <c r="Q29" s="47"/>
      <c r="R29" s="47"/>
      <c r="S29" s="51" t="s">
        <v>220</v>
      </c>
      <c r="T29" s="147"/>
      <c r="U29" s="94"/>
      <c r="V29" s="94"/>
      <c r="W29" s="89"/>
      <c r="X29" s="171">
        <f t="shared" si="0"/>
        <v>0</v>
      </c>
      <c r="Y29" s="161">
        <f>ROUND(X29/40,1)</f>
        <v>0</v>
      </c>
      <c r="Z29" s="88" t="str">
        <f t="shared" si="1"/>
        <v/>
      </c>
      <c r="AB29" s="121"/>
      <c r="AC29" s="77"/>
      <c r="AD29" s="34"/>
    </row>
    <row r="30" spans="1:31" s="40" customFormat="1" ht="20.25" customHeight="1">
      <c r="B30" s="32">
        <v>19</v>
      </c>
      <c r="C30" s="80" t="s">
        <v>203</v>
      </c>
      <c r="D30" s="72" t="s">
        <v>191</v>
      </c>
      <c r="E30" s="73" t="s">
        <v>42</v>
      </c>
      <c r="F30" s="80" t="s">
        <v>204</v>
      </c>
      <c r="G30" s="46" t="s">
        <v>231</v>
      </c>
      <c r="H30" s="49" t="s">
        <v>11</v>
      </c>
      <c r="I30" s="53"/>
      <c r="J30" s="43"/>
      <c r="K30" s="46"/>
      <c r="L30" s="46" t="s">
        <v>208</v>
      </c>
      <c r="M30" s="51" t="s">
        <v>220</v>
      </c>
      <c r="N30" s="47"/>
      <c r="O30" s="47"/>
      <c r="P30" s="47"/>
      <c r="Q30" s="47"/>
      <c r="R30" s="47"/>
      <c r="S30" s="51" t="s">
        <v>220</v>
      </c>
      <c r="T30" s="94"/>
      <c r="U30" s="94"/>
      <c r="V30" s="94"/>
      <c r="W30" s="89"/>
      <c r="X30" s="171">
        <f t="shared" si="0"/>
        <v>0</v>
      </c>
      <c r="Y30" s="161">
        <f>ROUND(X30/40,1)</f>
        <v>0</v>
      </c>
      <c r="Z30" s="88" t="str">
        <f t="shared" si="1"/>
        <v/>
      </c>
      <c r="AB30" s="121"/>
      <c r="AC30" s="77"/>
      <c r="AD30" s="34"/>
    </row>
    <row r="31" spans="1:31" s="40" customFormat="1" ht="20.25" customHeight="1">
      <c r="A31" s="4"/>
      <c r="B31" s="32">
        <v>20</v>
      </c>
      <c r="C31" s="80" t="s">
        <v>93</v>
      </c>
      <c r="D31" s="72" t="s">
        <v>94</v>
      </c>
      <c r="E31" s="73" t="s">
        <v>43</v>
      </c>
      <c r="F31" s="80" t="s">
        <v>69</v>
      </c>
      <c r="G31" s="46" t="s">
        <v>231</v>
      </c>
      <c r="H31" s="49" t="s">
        <v>11</v>
      </c>
      <c r="I31" s="53"/>
      <c r="J31" s="43"/>
      <c r="K31" s="46"/>
      <c r="L31" s="46"/>
      <c r="M31" s="51" t="s">
        <v>220</v>
      </c>
      <c r="N31" s="47"/>
      <c r="O31" s="47"/>
      <c r="P31" s="47"/>
      <c r="Q31" s="47"/>
      <c r="R31" s="47"/>
      <c r="S31" s="51" t="s">
        <v>220</v>
      </c>
      <c r="T31" s="94"/>
      <c r="U31" s="94"/>
      <c r="V31" s="94"/>
      <c r="W31" s="89"/>
      <c r="X31" s="171">
        <f t="shared" si="0"/>
        <v>0</v>
      </c>
      <c r="Y31" s="89" t="s">
        <v>96</v>
      </c>
      <c r="Z31" s="88" t="str">
        <f t="shared" si="1"/>
        <v/>
      </c>
      <c r="AB31" s="39"/>
      <c r="AC31" s="33"/>
      <c r="AD31" s="34"/>
      <c r="AE31" s="4"/>
    </row>
    <row r="32" spans="1:31" s="40" customFormat="1" ht="20.25" customHeight="1">
      <c r="B32" s="32">
        <v>21</v>
      </c>
      <c r="C32" s="80" t="s">
        <v>129</v>
      </c>
      <c r="D32" s="72" t="s">
        <v>170</v>
      </c>
      <c r="E32" s="73" t="s">
        <v>165</v>
      </c>
      <c r="F32" s="80" t="s">
        <v>152</v>
      </c>
      <c r="G32" s="46" t="s">
        <v>231</v>
      </c>
      <c r="H32" s="49" t="s">
        <v>11</v>
      </c>
      <c r="I32" s="53"/>
      <c r="J32" s="43"/>
      <c r="K32" s="46"/>
      <c r="L32" s="46"/>
      <c r="M32" s="51" t="s">
        <v>220</v>
      </c>
      <c r="N32" s="47"/>
      <c r="O32" s="47"/>
      <c r="P32" s="47"/>
      <c r="Q32" s="47"/>
      <c r="R32" s="47"/>
      <c r="S32" s="51" t="s">
        <v>220</v>
      </c>
      <c r="T32" s="94"/>
      <c r="U32" s="94"/>
      <c r="V32" s="94"/>
      <c r="W32" s="89"/>
      <c r="X32" s="171">
        <f t="shared" si="0"/>
        <v>0</v>
      </c>
      <c r="Y32" s="161">
        <f t="shared" ref="Y32:Y38" si="2">ROUND(X32/40,1)</f>
        <v>0</v>
      </c>
      <c r="Z32" s="88" t="str">
        <f t="shared" si="1"/>
        <v/>
      </c>
      <c r="AB32" s="121"/>
      <c r="AC32" s="77"/>
      <c r="AD32" s="34"/>
    </row>
    <row r="33" spans="1:31" s="40" customFormat="1" ht="20.25" customHeight="1">
      <c r="B33" s="32">
        <v>22</v>
      </c>
      <c r="C33" s="80" t="s">
        <v>114</v>
      </c>
      <c r="D33" s="72" t="s">
        <v>186</v>
      </c>
      <c r="E33" s="73" t="s">
        <v>48</v>
      </c>
      <c r="F33" s="80" t="s">
        <v>141</v>
      </c>
      <c r="G33" s="46" t="s">
        <v>231</v>
      </c>
      <c r="H33" s="49" t="s">
        <v>11</v>
      </c>
      <c r="I33" s="53"/>
      <c r="J33" s="43"/>
      <c r="K33" s="46"/>
      <c r="L33" s="46"/>
      <c r="M33" s="51" t="s">
        <v>220</v>
      </c>
      <c r="N33" s="47"/>
      <c r="O33" s="47"/>
      <c r="P33" s="47"/>
      <c r="Q33" s="47"/>
      <c r="R33" s="47"/>
      <c r="S33" s="51" t="s">
        <v>220</v>
      </c>
      <c r="T33" s="94"/>
      <c r="U33" s="94"/>
      <c r="V33" s="94"/>
      <c r="W33" s="89"/>
      <c r="X33" s="171">
        <f t="shared" si="0"/>
        <v>0</v>
      </c>
      <c r="Y33" s="161">
        <f t="shared" si="2"/>
        <v>0</v>
      </c>
      <c r="Z33" s="88" t="str">
        <f t="shared" si="1"/>
        <v/>
      </c>
      <c r="AB33" s="121"/>
      <c r="AC33" s="77"/>
      <c r="AD33" s="34"/>
    </row>
    <row r="34" spans="1:31" s="40" customFormat="1" ht="20.25" customHeight="1">
      <c r="B34" s="32">
        <v>23</v>
      </c>
      <c r="C34" s="81" t="s">
        <v>217</v>
      </c>
      <c r="D34" s="74" t="s">
        <v>215</v>
      </c>
      <c r="E34" s="75" t="s">
        <v>216</v>
      </c>
      <c r="F34" s="81" t="s">
        <v>210</v>
      </c>
      <c r="G34" s="46" t="s">
        <v>231</v>
      </c>
      <c r="H34" s="49" t="s">
        <v>11</v>
      </c>
      <c r="I34" s="53"/>
      <c r="J34" s="43"/>
      <c r="K34" s="46"/>
      <c r="L34" s="46"/>
      <c r="M34" s="51" t="s">
        <v>220</v>
      </c>
      <c r="N34" s="47"/>
      <c r="O34" s="47"/>
      <c r="P34" s="47"/>
      <c r="Q34" s="47"/>
      <c r="R34" s="47"/>
      <c r="S34" s="51" t="s">
        <v>220</v>
      </c>
      <c r="T34" s="94"/>
      <c r="U34" s="94"/>
      <c r="V34" s="94"/>
      <c r="W34" s="89"/>
      <c r="X34" s="171">
        <f t="shared" si="0"/>
        <v>0</v>
      </c>
      <c r="Y34" s="161">
        <f t="shared" si="2"/>
        <v>0</v>
      </c>
      <c r="Z34" s="88" t="str">
        <f t="shared" si="1"/>
        <v/>
      </c>
      <c r="AB34" s="121"/>
      <c r="AC34" s="77"/>
      <c r="AD34" s="34"/>
    </row>
    <row r="35" spans="1:31" s="40" customFormat="1" ht="20.25" customHeight="1">
      <c r="B35" s="32">
        <v>24</v>
      </c>
      <c r="C35" s="80" t="s">
        <v>103</v>
      </c>
      <c r="D35" s="72" t="s">
        <v>70</v>
      </c>
      <c r="E35" s="73" t="s">
        <v>40</v>
      </c>
      <c r="F35" s="80" t="s">
        <v>64</v>
      </c>
      <c r="G35" s="46" t="s">
        <v>231</v>
      </c>
      <c r="H35" s="49"/>
      <c r="I35" s="53"/>
      <c r="J35" s="43"/>
      <c r="K35" s="46"/>
      <c r="L35" s="46"/>
      <c r="M35" s="51" t="s">
        <v>220</v>
      </c>
      <c r="N35" s="47"/>
      <c r="O35" s="47"/>
      <c r="P35" s="47"/>
      <c r="Q35" s="47"/>
      <c r="R35" s="47"/>
      <c r="S35" s="51" t="s">
        <v>220</v>
      </c>
      <c r="T35" s="94"/>
      <c r="U35" s="94"/>
      <c r="V35" s="94"/>
      <c r="W35" s="89"/>
      <c r="X35" s="171">
        <f t="shared" si="0"/>
        <v>0</v>
      </c>
      <c r="Y35" s="161">
        <f t="shared" si="2"/>
        <v>0</v>
      </c>
      <c r="Z35" s="88" t="str">
        <f t="shared" si="1"/>
        <v/>
      </c>
      <c r="AB35" s="121"/>
      <c r="AC35" s="77"/>
      <c r="AD35" s="34"/>
    </row>
    <row r="36" spans="1:31" s="40" customFormat="1" ht="20.25" customHeight="1">
      <c r="A36" s="4"/>
      <c r="B36" s="32">
        <v>25</v>
      </c>
      <c r="C36" s="80" t="s">
        <v>132</v>
      </c>
      <c r="D36" s="72" t="s">
        <v>167</v>
      </c>
      <c r="E36" s="73" t="s">
        <v>59</v>
      </c>
      <c r="F36" s="80" t="s">
        <v>154</v>
      </c>
      <c r="G36" s="46" t="s">
        <v>231</v>
      </c>
      <c r="H36" s="49" t="s">
        <v>11</v>
      </c>
      <c r="I36" s="53"/>
      <c r="J36" s="43"/>
      <c r="K36" s="46"/>
      <c r="L36" s="46"/>
      <c r="M36" s="51" t="s">
        <v>220</v>
      </c>
      <c r="N36" s="47"/>
      <c r="O36" s="47"/>
      <c r="P36" s="47"/>
      <c r="Q36" s="47"/>
      <c r="R36" s="47"/>
      <c r="S36" s="51" t="s">
        <v>220</v>
      </c>
      <c r="T36" s="94"/>
      <c r="U36" s="94"/>
      <c r="V36" s="94"/>
      <c r="W36" s="89"/>
      <c r="X36" s="171">
        <f t="shared" si="0"/>
        <v>0</v>
      </c>
      <c r="Y36" s="161">
        <f t="shared" si="2"/>
        <v>0</v>
      </c>
      <c r="Z36" s="88" t="str">
        <f t="shared" si="1"/>
        <v/>
      </c>
      <c r="AB36" s="76"/>
      <c r="AC36" s="77"/>
      <c r="AD36" s="34"/>
      <c r="AE36" s="4"/>
    </row>
    <row r="37" spans="1:31" s="40" customFormat="1" ht="20.25" customHeight="1">
      <c r="A37" s="4"/>
      <c r="B37" s="32">
        <v>26</v>
      </c>
      <c r="C37" s="80" t="s">
        <v>104</v>
      </c>
      <c r="D37" s="72" t="s">
        <v>194</v>
      </c>
      <c r="E37" s="73" t="s">
        <v>60</v>
      </c>
      <c r="F37" s="80" t="s">
        <v>136</v>
      </c>
      <c r="G37" s="46" t="s">
        <v>231</v>
      </c>
      <c r="H37" s="49" t="s">
        <v>11</v>
      </c>
      <c r="I37" s="53"/>
      <c r="J37" s="43"/>
      <c r="K37" s="46"/>
      <c r="L37" s="46"/>
      <c r="M37" s="51" t="s">
        <v>221</v>
      </c>
      <c r="N37" s="47"/>
      <c r="O37" s="47"/>
      <c r="P37" s="47"/>
      <c r="Q37" s="47"/>
      <c r="R37" s="47"/>
      <c r="S37" s="51" t="s">
        <v>221</v>
      </c>
      <c r="T37" s="94"/>
      <c r="U37" s="94"/>
      <c r="V37" s="94"/>
      <c r="W37" s="89"/>
      <c r="X37" s="171">
        <f t="shared" si="0"/>
        <v>0</v>
      </c>
      <c r="Y37" s="161">
        <f t="shared" si="2"/>
        <v>0</v>
      </c>
      <c r="Z37" s="88" t="str">
        <f t="shared" si="1"/>
        <v/>
      </c>
      <c r="AB37" s="76"/>
      <c r="AC37" s="77"/>
      <c r="AD37" s="34"/>
    </row>
    <row r="38" spans="1:31" s="40" customFormat="1" ht="20.25" customHeight="1">
      <c r="A38" s="4"/>
      <c r="B38" s="32">
        <v>27</v>
      </c>
      <c r="C38" s="80" t="s">
        <v>118</v>
      </c>
      <c r="D38" s="72" t="s">
        <v>182</v>
      </c>
      <c r="E38" s="73" t="s">
        <v>60</v>
      </c>
      <c r="F38" s="80" t="s">
        <v>144</v>
      </c>
      <c r="G38" s="46" t="s">
        <v>231</v>
      </c>
      <c r="H38" s="49" t="s">
        <v>11</v>
      </c>
      <c r="I38" s="53"/>
      <c r="J38" s="43"/>
      <c r="K38" s="46"/>
      <c r="L38" s="46"/>
      <c r="M38" s="51" t="s">
        <v>221</v>
      </c>
      <c r="N38" s="47"/>
      <c r="O38" s="47"/>
      <c r="P38" s="47"/>
      <c r="Q38" s="47"/>
      <c r="R38" s="47"/>
      <c r="S38" s="51" t="s">
        <v>221</v>
      </c>
      <c r="T38" s="94"/>
      <c r="U38" s="94"/>
      <c r="V38" s="94"/>
      <c r="W38" s="89"/>
      <c r="X38" s="171">
        <f t="shared" si="0"/>
        <v>0</v>
      </c>
      <c r="Y38" s="161">
        <f t="shared" si="2"/>
        <v>0</v>
      </c>
      <c r="Z38" s="88" t="str">
        <f t="shared" si="1"/>
        <v/>
      </c>
      <c r="AB38" s="76"/>
      <c r="AC38" s="77"/>
      <c r="AD38" s="34"/>
      <c r="AE38" s="4"/>
    </row>
    <row r="39" spans="1:31" s="40" customFormat="1" ht="20.25" customHeight="1">
      <c r="A39" s="4"/>
      <c r="B39" s="32">
        <v>28</v>
      </c>
      <c r="C39" s="81" t="s">
        <v>122</v>
      </c>
      <c r="D39" s="74" t="s">
        <v>178</v>
      </c>
      <c r="E39" s="75" t="s">
        <v>41</v>
      </c>
      <c r="F39" s="81" t="s">
        <v>147</v>
      </c>
      <c r="G39" s="46" t="s">
        <v>231</v>
      </c>
      <c r="H39" s="49" t="s">
        <v>11</v>
      </c>
      <c r="I39" s="53"/>
      <c r="J39" s="43"/>
      <c r="K39" s="46"/>
      <c r="L39" s="46"/>
      <c r="M39" s="51" t="s">
        <v>221</v>
      </c>
      <c r="N39" s="47"/>
      <c r="O39" s="47"/>
      <c r="P39" s="47"/>
      <c r="Q39" s="47"/>
      <c r="R39" s="47"/>
      <c r="S39" s="51" t="s">
        <v>221</v>
      </c>
      <c r="T39" s="94"/>
      <c r="U39" s="94"/>
      <c r="V39" s="94"/>
      <c r="W39" s="89"/>
      <c r="X39" s="171">
        <f t="shared" si="0"/>
        <v>0</v>
      </c>
      <c r="Y39" s="89" t="s">
        <v>96</v>
      </c>
      <c r="Z39" s="88" t="str">
        <f t="shared" si="1"/>
        <v/>
      </c>
      <c r="AB39" s="39"/>
      <c r="AC39" s="33"/>
      <c r="AD39" s="34"/>
      <c r="AE39" s="4"/>
    </row>
    <row r="40" spans="1:31" s="40" customFormat="1" ht="20.25" customHeight="1">
      <c r="A40" s="4"/>
      <c r="B40" s="32">
        <v>29</v>
      </c>
      <c r="C40" s="80" t="s">
        <v>100</v>
      </c>
      <c r="D40" s="72" t="s">
        <v>172</v>
      </c>
      <c r="E40" s="73" t="s">
        <v>39</v>
      </c>
      <c r="F40" s="80" t="s">
        <v>67</v>
      </c>
      <c r="G40" s="46" t="s">
        <v>231</v>
      </c>
      <c r="H40" s="49" t="s">
        <v>11</v>
      </c>
      <c r="I40" s="53"/>
      <c r="J40" s="43"/>
      <c r="K40" s="46"/>
      <c r="L40" s="46"/>
      <c r="M40" s="51" t="s">
        <v>221</v>
      </c>
      <c r="N40" s="47"/>
      <c r="O40" s="47"/>
      <c r="P40" s="47"/>
      <c r="Q40" s="47"/>
      <c r="R40" s="47"/>
      <c r="S40" s="51" t="s">
        <v>221</v>
      </c>
      <c r="T40" s="94"/>
      <c r="U40" s="94"/>
      <c r="V40" s="94"/>
      <c r="W40" s="89"/>
      <c r="X40" s="171">
        <f t="shared" si="0"/>
        <v>0</v>
      </c>
      <c r="Y40" s="89" t="s">
        <v>96</v>
      </c>
      <c r="Z40" s="88" t="str">
        <f t="shared" si="1"/>
        <v/>
      </c>
      <c r="AB40" s="39"/>
      <c r="AC40" s="33"/>
      <c r="AD40" s="34"/>
      <c r="AE40" s="4"/>
    </row>
    <row r="41" spans="1:31" s="40" customFormat="1" ht="20.25" customHeight="1">
      <c r="A41" s="4"/>
      <c r="B41" s="32">
        <v>30</v>
      </c>
      <c r="C41" s="80" t="s">
        <v>107</v>
      </c>
      <c r="D41" s="72" t="s">
        <v>192</v>
      </c>
      <c r="E41" s="73" t="s">
        <v>39</v>
      </c>
      <c r="F41" s="80" t="s">
        <v>138</v>
      </c>
      <c r="G41" s="46" t="s">
        <v>231</v>
      </c>
      <c r="H41" s="49" t="s">
        <v>11</v>
      </c>
      <c r="I41" s="53"/>
      <c r="J41" s="43"/>
      <c r="K41" s="46"/>
      <c r="L41" s="46"/>
      <c r="M41" s="51" t="s">
        <v>221</v>
      </c>
      <c r="N41" s="47"/>
      <c r="O41" s="47"/>
      <c r="P41" s="47"/>
      <c r="Q41" s="47"/>
      <c r="R41" s="47"/>
      <c r="S41" s="51" t="s">
        <v>221</v>
      </c>
      <c r="T41" s="94"/>
      <c r="U41" s="94"/>
      <c r="V41" s="94"/>
      <c r="W41" s="89"/>
      <c r="X41" s="171">
        <f t="shared" si="0"/>
        <v>0</v>
      </c>
      <c r="Y41" s="161">
        <f>ROUND(X41/40,1)</f>
        <v>0</v>
      </c>
      <c r="Z41" s="88" t="str">
        <f t="shared" si="1"/>
        <v/>
      </c>
      <c r="AB41" s="76"/>
      <c r="AC41" s="77"/>
      <c r="AD41" s="34"/>
    </row>
    <row r="42" spans="1:31" s="40" customFormat="1" ht="20.25" customHeight="1">
      <c r="A42" s="4"/>
      <c r="B42" s="32">
        <v>31</v>
      </c>
      <c r="C42" s="80" t="s">
        <v>126</v>
      </c>
      <c r="D42" s="72" t="s">
        <v>174</v>
      </c>
      <c r="E42" s="73" t="s">
        <v>162</v>
      </c>
      <c r="F42" s="80" t="s">
        <v>150</v>
      </c>
      <c r="G42" s="46" t="s">
        <v>231</v>
      </c>
      <c r="H42" s="49" t="s">
        <v>11</v>
      </c>
      <c r="I42" s="53"/>
      <c r="J42" s="43"/>
      <c r="K42" s="46"/>
      <c r="L42" s="46"/>
      <c r="M42" s="51" t="s">
        <v>221</v>
      </c>
      <c r="N42" s="47"/>
      <c r="O42" s="47"/>
      <c r="P42" s="47"/>
      <c r="Q42" s="47"/>
      <c r="R42" s="47"/>
      <c r="S42" s="51" t="s">
        <v>221</v>
      </c>
      <c r="T42" s="94"/>
      <c r="U42" s="94"/>
      <c r="V42" s="94"/>
      <c r="W42" s="89"/>
      <c r="X42" s="171">
        <f t="shared" si="0"/>
        <v>0</v>
      </c>
      <c r="Y42" s="161">
        <f>ROUND(X42/40,1)</f>
        <v>0</v>
      </c>
      <c r="Z42" s="88" t="str">
        <f t="shared" si="1"/>
        <v/>
      </c>
      <c r="AB42" s="76"/>
      <c r="AC42" s="77"/>
      <c r="AD42" s="34"/>
    </row>
    <row r="43" spans="1:31" s="40" customFormat="1" ht="20.25" customHeight="1">
      <c r="A43" s="4"/>
      <c r="B43" s="32">
        <v>32</v>
      </c>
      <c r="C43" s="80" t="s">
        <v>105</v>
      </c>
      <c r="D43" s="72" t="s">
        <v>193</v>
      </c>
      <c r="E43" s="73" t="s">
        <v>158</v>
      </c>
      <c r="F43" s="80" t="s">
        <v>136</v>
      </c>
      <c r="G43" s="46" t="s">
        <v>231</v>
      </c>
      <c r="H43" s="49" t="s">
        <v>11</v>
      </c>
      <c r="I43" s="53"/>
      <c r="J43" s="43"/>
      <c r="K43" s="46"/>
      <c r="L43" s="46"/>
      <c r="M43" s="51" t="s">
        <v>221</v>
      </c>
      <c r="N43" s="94"/>
      <c r="O43" s="94"/>
      <c r="P43" s="94"/>
      <c r="Q43" s="94"/>
      <c r="R43" s="94"/>
      <c r="S43" s="51" t="s">
        <v>221</v>
      </c>
      <c r="T43" s="94"/>
      <c r="U43" s="94"/>
      <c r="V43" s="94"/>
      <c r="W43" s="89"/>
      <c r="X43" s="171">
        <f t="shared" si="0"/>
        <v>0</v>
      </c>
      <c r="Y43" s="89" t="s">
        <v>96</v>
      </c>
      <c r="Z43" s="88" t="str">
        <f t="shared" si="1"/>
        <v/>
      </c>
      <c r="AA43" s="141"/>
      <c r="AB43" s="39"/>
      <c r="AC43" s="33"/>
      <c r="AD43" s="34"/>
      <c r="AE43" s="4"/>
    </row>
    <row r="44" spans="1:31" s="40" customFormat="1" ht="20.25" customHeight="1">
      <c r="A44" s="4"/>
      <c r="B44" s="32">
        <v>33</v>
      </c>
      <c r="C44" s="80" t="s">
        <v>101</v>
      </c>
      <c r="D44" s="72" t="s">
        <v>196</v>
      </c>
      <c r="E44" s="73" t="s">
        <v>156</v>
      </c>
      <c r="F44" s="80" t="s">
        <v>134</v>
      </c>
      <c r="G44" s="46" t="s">
        <v>231</v>
      </c>
      <c r="H44" s="49" t="s">
        <v>11</v>
      </c>
      <c r="I44" s="53"/>
      <c r="J44" s="43"/>
      <c r="K44" s="46"/>
      <c r="L44" s="46"/>
      <c r="M44" s="51" t="s">
        <v>221</v>
      </c>
      <c r="N44" s="47"/>
      <c r="O44" s="47"/>
      <c r="P44" s="47"/>
      <c r="Q44" s="47"/>
      <c r="R44" s="47"/>
      <c r="S44" s="51" t="s">
        <v>221</v>
      </c>
      <c r="T44" s="94"/>
      <c r="U44" s="94"/>
      <c r="V44" s="94"/>
      <c r="W44" s="89"/>
      <c r="X44" s="171">
        <f t="shared" ref="X44:X75" si="3">SUM(T44:W44)</f>
        <v>0</v>
      </c>
      <c r="Y44" s="161">
        <f>ROUND(X44/40,1)</f>
        <v>0</v>
      </c>
      <c r="Z44" s="88" t="str">
        <f>+IF($G44=0,"Không đủ ĐKDT","")</f>
        <v/>
      </c>
      <c r="AB44" s="76"/>
      <c r="AC44" s="77"/>
      <c r="AD44" s="34"/>
      <c r="AE44" s="4"/>
    </row>
    <row r="45" spans="1:31" s="40" customFormat="1" ht="20.25" customHeight="1">
      <c r="A45" s="4"/>
      <c r="B45" s="32">
        <v>34</v>
      </c>
      <c r="C45" s="81" t="s">
        <v>97</v>
      </c>
      <c r="D45" s="74" t="s">
        <v>179</v>
      </c>
      <c r="E45" s="75" t="s">
        <v>155</v>
      </c>
      <c r="F45" s="81" t="s">
        <v>133</v>
      </c>
      <c r="G45" s="46" t="s">
        <v>231</v>
      </c>
      <c r="H45" s="49" t="s">
        <v>11</v>
      </c>
      <c r="I45" s="53"/>
      <c r="J45" s="43"/>
      <c r="K45" s="46"/>
      <c r="L45" s="46"/>
      <c r="M45" s="51" t="s">
        <v>221</v>
      </c>
      <c r="N45" s="47"/>
      <c r="O45" s="47"/>
      <c r="P45" s="47"/>
      <c r="Q45" s="47"/>
      <c r="R45" s="47"/>
      <c r="S45" s="51" t="s">
        <v>221</v>
      </c>
      <c r="T45" s="94"/>
      <c r="U45" s="94"/>
      <c r="V45" s="94"/>
      <c r="W45" s="89"/>
      <c r="X45" s="171">
        <f t="shared" si="3"/>
        <v>0</v>
      </c>
      <c r="Y45" s="161">
        <f>ROUND(X45/40,1)</f>
        <v>0</v>
      </c>
      <c r="Z45" s="88" t="str">
        <f>+IF($G45=0,"Không đủ ĐKDT","")</f>
        <v/>
      </c>
      <c r="AB45" s="76"/>
      <c r="AC45" s="77"/>
      <c r="AD45" s="34"/>
      <c r="AE45" s="4"/>
    </row>
    <row r="46" spans="1:31" s="40" customFormat="1" ht="20.25" customHeight="1">
      <c r="A46" s="4"/>
      <c r="B46" s="32">
        <v>35</v>
      </c>
      <c r="C46" s="81" t="s">
        <v>128</v>
      </c>
      <c r="D46" s="74" t="s">
        <v>171</v>
      </c>
      <c r="E46" s="75" t="s">
        <v>155</v>
      </c>
      <c r="F46" s="81" t="s">
        <v>151</v>
      </c>
      <c r="G46" s="46" t="s">
        <v>231</v>
      </c>
      <c r="H46" s="49" t="s">
        <v>11</v>
      </c>
      <c r="I46" s="53"/>
      <c r="J46" s="43"/>
      <c r="K46" s="46"/>
      <c r="L46" s="46"/>
      <c r="M46" s="51" t="s">
        <v>221</v>
      </c>
      <c r="N46" s="47"/>
      <c r="O46" s="47"/>
      <c r="P46" s="47"/>
      <c r="Q46" s="47"/>
      <c r="R46" s="47"/>
      <c r="S46" s="51" t="s">
        <v>221</v>
      </c>
      <c r="T46" s="94"/>
      <c r="U46" s="94"/>
      <c r="V46" s="94"/>
      <c r="W46" s="89"/>
      <c r="X46" s="171">
        <f t="shared" si="3"/>
        <v>0</v>
      </c>
      <c r="Y46" s="161">
        <f>ROUND(X46/40,1)</f>
        <v>0</v>
      </c>
      <c r="Z46" s="88" t="str">
        <f>+IF($G46=0,"Không đủ ĐKDT","")</f>
        <v/>
      </c>
      <c r="AB46" s="76"/>
      <c r="AC46" s="77"/>
      <c r="AD46" s="34"/>
      <c r="AE46" s="40" t="s">
        <v>92</v>
      </c>
    </row>
    <row r="47" spans="1:31" s="40" customFormat="1" ht="20.25" customHeight="1">
      <c r="A47" s="4"/>
      <c r="B47" s="32">
        <v>36</v>
      </c>
      <c r="C47" s="80" t="s">
        <v>130</v>
      </c>
      <c r="D47" s="72" t="s">
        <v>169</v>
      </c>
      <c r="E47" s="73" t="s">
        <v>166</v>
      </c>
      <c r="F47" s="80" t="s">
        <v>153</v>
      </c>
      <c r="G47" s="46" t="s">
        <v>231</v>
      </c>
      <c r="H47" s="49" t="s">
        <v>11</v>
      </c>
      <c r="I47" s="53"/>
      <c r="J47" s="43"/>
      <c r="K47" s="46"/>
      <c r="L47" s="46"/>
      <c r="M47" s="51" t="s">
        <v>221</v>
      </c>
      <c r="N47" s="47"/>
      <c r="O47" s="47"/>
      <c r="P47" s="47"/>
      <c r="Q47" s="47"/>
      <c r="R47" s="47"/>
      <c r="S47" s="51" t="s">
        <v>221</v>
      </c>
      <c r="T47" s="94"/>
      <c r="U47" s="94"/>
      <c r="V47" s="94"/>
      <c r="W47" s="89"/>
      <c r="X47" s="171">
        <f t="shared" si="3"/>
        <v>0</v>
      </c>
      <c r="Y47" s="161">
        <f>ROUND(X47/40,1)</f>
        <v>0</v>
      </c>
      <c r="Z47" s="88" t="str">
        <f>+IF($G47=0,"Không đủ ĐKDT","")</f>
        <v/>
      </c>
      <c r="AB47" s="76"/>
      <c r="AC47" s="77"/>
      <c r="AD47" s="34"/>
    </row>
    <row r="48" spans="1:31" s="40" customFormat="1" ht="20.25" customHeight="1">
      <c r="A48" s="4"/>
      <c r="B48" s="32">
        <v>37</v>
      </c>
      <c r="C48" s="80" t="s">
        <v>121</v>
      </c>
      <c r="D48" s="72" t="s">
        <v>179</v>
      </c>
      <c r="E48" s="73" t="s">
        <v>163</v>
      </c>
      <c r="F48" s="80" t="s">
        <v>146</v>
      </c>
      <c r="G48" s="46" t="s">
        <v>231</v>
      </c>
      <c r="H48" s="49" t="s">
        <v>11</v>
      </c>
      <c r="I48" s="53"/>
      <c r="J48" s="43"/>
      <c r="K48" s="46"/>
      <c r="L48" s="46"/>
      <c r="M48" s="51" t="s">
        <v>221</v>
      </c>
      <c r="N48" s="47"/>
      <c r="O48" s="47"/>
      <c r="P48" s="47"/>
      <c r="Q48" s="47"/>
      <c r="R48" s="47"/>
      <c r="S48" s="51" t="s">
        <v>221</v>
      </c>
      <c r="T48" s="94"/>
      <c r="U48" s="94"/>
      <c r="V48" s="94"/>
      <c r="W48" s="89"/>
      <c r="X48" s="171">
        <f t="shared" si="3"/>
        <v>0</v>
      </c>
      <c r="Y48" s="89" t="s">
        <v>96</v>
      </c>
      <c r="Z48" s="88"/>
      <c r="AA48" s="4"/>
      <c r="AB48" s="39"/>
      <c r="AC48" s="33"/>
      <c r="AD48" s="34"/>
      <c r="AE48" s="4"/>
    </row>
    <row r="49" spans="1:31" s="78" customFormat="1" ht="20.25" customHeight="1">
      <c r="A49" s="4"/>
      <c r="B49" s="32">
        <v>38</v>
      </c>
      <c r="C49" s="80" t="s">
        <v>120</v>
      </c>
      <c r="D49" s="72" t="s">
        <v>180</v>
      </c>
      <c r="E49" s="73" t="s">
        <v>53</v>
      </c>
      <c r="F49" s="80" t="s">
        <v>145</v>
      </c>
      <c r="G49" s="46" t="s">
        <v>231</v>
      </c>
      <c r="H49" s="49" t="s">
        <v>11</v>
      </c>
      <c r="I49" s="53"/>
      <c r="J49" s="43"/>
      <c r="K49" s="46"/>
      <c r="L49" s="46"/>
      <c r="M49" s="51" t="s">
        <v>221</v>
      </c>
      <c r="N49" s="47"/>
      <c r="O49" s="47"/>
      <c r="P49" s="47"/>
      <c r="Q49" s="47"/>
      <c r="R49" s="47"/>
      <c r="S49" s="51" t="s">
        <v>221</v>
      </c>
      <c r="T49" s="94"/>
      <c r="U49" s="94"/>
      <c r="V49" s="94"/>
      <c r="W49" s="89"/>
      <c r="X49" s="171">
        <f t="shared" si="3"/>
        <v>0</v>
      </c>
      <c r="Y49" s="89" t="s">
        <v>96</v>
      </c>
      <c r="Z49" s="88" t="str">
        <f t="shared" ref="Z49:Z60" si="4">+IF($G49=0,"Không đủ ĐKDT","")</f>
        <v/>
      </c>
      <c r="AA49" s="40"/>
      <c r="AB49" s="39"/>
      <c r="AC49" s="33"/>
      <c r="AD49" s="34"/>
      <c r="AE49" s="4"/>
    </row>
    <row r="50" spans="1:31" s="40" customFormat="1" ht="20.25" customHeight="1">
      <c r="A50" s="4"/>
      <c r="B50" s="32">
        <v>39</v>
      </c>
      <c r="C50" s="80" t="s">
        <v>115</v>
      </c>
      <c r="D50" s="72" t="s">
        <v>185</v>
      </c>
      <c r="E50" s="73" t="s">
        <v>54</v>
      </c>
      <c r="F50" s="80" t="s">
        <v>142</v>
      </c>
      <c r="G50" s="46" t="s">
        <v>231</v>
      </c>
      <c r="H50" s="49" t="s">
        <v>11</v>
      </c>
      <c r="I50" s="53"/>
      <c r="J50" s="43"/>
      <c r="K50" s="46"/>
      <c r="L50" s="46"/>
      <c r="M50" s="51" t="s">
        <v>221</v>
      </c>
      <c r="N50" s="47"/>
      <c r="O50" s="47"/>
      <c r="P50" s="47"/>
      <c r="Q50" s="47"/>
      <c r="R50" s="47"/>
      <c r="S50" s="51" t="s">
        <v>221</v>
      </c>
      <c r="T50" s="94"/>
      <c r="U50" s="94"/>
      <c r="V50" s="94"/>
      <c r="W50" s="89"/>
      <c r="X50" s="171">
        <f t="shared" si="3"/>
        <v>0</v>
      </c>
      <c r="Y50" s="161">
        <f t="shared" ref="Y50:Y63" si="5">ROUND(X50/40,1)</f>
        <v>0</v>
      </c>
      <c r="Z50" s="88" t="str">
        <f t="shared" si="4"/>
        <v/>
      </c>
      <c r="AB50" s="76"/>
      <c r="AC50" s="77"/>
      <c r="AD50" s="34"/>
      <c r="AE50" s="40" t="s">
        <v>90</v>
      </c>
    </row>
    <row r="51" spans="1:31" s="40" customFormat="1" ht="20.25" customHeight="1">
      <c r="A51" s="4"/>
      <c r="B51" s="32">
        <v>40</v>
      </c>
      <c r="C51" s="80" t="s">
        <v>102</v>
      </c>
      <c r="D51" s="72" t="s">
        <v>195</v>
      </c>
      <c r="E51" s="73" t="s">
        <v>157</v>
      </c>
      <c r="F51" s="80" t="s">
        <v>135</v>
      </c>
      <c r="G51" s="46" t="s">
        <v>231</v>
      </c>
      <c r="H51" s="49" t="s">
        <v>11</v>
      </c>
      <c r="I51" s="53"/>
      <c r="J51" s="43"/>
      <c r="K51" s="46"/>
      <c r="L51" s="46"/>
      <c r="M51" s="51" t="s">
        <v>221</v>
      </c>
      <c r="N51" s="47"/>
      <c r="O51" s="47"/>
      <c r="P51" s="47"/>
      <c r="Q51" s="47"/>
      <c r="R51" s="47"/>
      <c r="S51" s="51" t="s">
        <v>221</v>
      </c>
      <c r="T51" s="94"/>
      <c r="U51" s="94"/>
      <c r="V51" s="94"/>
      <c r="W51" s="89"/>
      <c r="X51" s="171">
        <f t="shared" si="3"/>
        <v>0</v>
      </c>
      <c r="Y51" s="161">
        <f t="shared" si="5"/>
        <v>0</v>
      </c>
      <c r="Z51" s="88" t="str">
        <f t="shared" si="4"/>
        <v/>
      </c>
      <c r="AB51" s="76"/>
      <c r="AC51" s="77"/>
      <c r="AD51" s="34"/>
      <c r="AE51" s="40" t="s">
        <v>91</v>
      </c>
    </row>
    <row r="52" spans="1:31" s="40" customFormat="1" ht="20.25" customHeight="1">
      <c r="A52" s="4"/>
      <c r="B52" s="32">
        <v>41</v>
      </c>
      <c r="C52" s="80" t="s">
        <v>109</v>
      </c>
      <c r="D52" s="72" t="s">
        <v>190</v>
      </c>
      <c r="E52" s="73" t="s">
        <v>62</v>
      </c>
      <c r="F52" s="80" t="s">
        <v>139</v>
      </c>
      <c r="G52" s="46" t="s">
        <v>231</v>
      </c>
      <c r="H52" s="49" t="s">
        <v>11</v>
      </c>
      <c r="I52" s="53"/>
      <c r="J52" s="43"/>
      <c r="K52" s="46"/>
      <c r="L52" s="46"/>
      <c r="M52" s="51" t="s">
        <v>221</v>
      </c>
      <c r="N52" s="47"/>
      <c r="O52" s="47"/>
      <c r="P52" s="47"/>
      <c r="Q52" s="47"/>
      <c r="R52" s="47"/>
      <c r="S52" s="51" t="s">
        <v>221</v>
      </c>
      <c r="T52" s="94"/>
      <c r="U52" s="94"/>
      <c r="V52" s="94"/>
      <c r="W52" s="89"/>
      <c r="X52" s="171">
        <f t="shared" si="3"/>
        <v>0</v>
      </c>
      <c r="Y52" s="161">
        <f t="shared" si="5"/>
        <v>0</v>
      </c>
      <c r="Z52" s="88" t="str">
        <f t="shared" si="4"/>
        <v/>
      </c>
      <c r="AB52" s="76"/>
      <c r="AC52" s="77"/>
      <c r="AD52" s="34"/>
    </row>
    <row r="53" spans="1:31" s="40" customFormat="1" ht="20.25" customHeight="1">
      <c r="A53" s="4"/>
      <c r="B53" s="32">
        <v>42</v>
      </c>
      <c r="C53" s="128" t="s">
        <v>119</v>
      </c>
      <c r="D53" s="129" t="s">
        <v>181</v>
      </c>
      <c r="E53" s="130" t="s">
        <v>62</v>
      </c>
      <c r="F53" s="128" t="s">
        <v>143</v>
      </c>
      <c r="G53" s="88" t="s">
        <v>231</v>
      </c>
      <c r="H53" s="54"/>
      <c r="I53" s="86"/>
      <c r="J53" s="87"/>
      <c r="K53" s="88"/>
      <c r="L53" s="88"/>
      <c r="M53" s="51" t="s">
        <v>221</v>
      </c>
      <c r="N53" s="47"/>
      <c r="O53" s="47"/>
      <c r="P53" s="47"/>
      <c r="Q53" s="47"/>
      <c r="R53" s="47"/>
      <c r="S53" s="51" t="s">
        <v>221</v>
      </c>
      <c r="T53" s="94"/>
      <c r="U53" s="94"/>
      <c r="V53" s="94"/>
      <c r="W53" s="89"/>
      <c r="X53" s="171">
        <f t="shared" si="3"/>
        <v>0</v>
      </c>
      <c r="Y53" s="161">
        <f t="shared" si="5"/>
        <v>0</v>
      </c>
      <c r="Z53" s="88" t="str">
        <f t="shared" si="4"/>
        <v/>
      </c>
      <c r="AB53" s="76"/>
      <c r="AC53" s="77"/>
      <c r="AD53" s="34"/>
      <c r="AE53" s="4"/>
    </row>
    <row r="54" spans="1:31" s="40" customFormat="1" ht="20.25" customHeight="1">
      <c r="A54" s="4"/>
      <c r="B54" s="32">
        <v>43</v>
      </c>
      <c r="C54" s="81" t="s">
        <v>201</v>
      </c>
      <c r="D54" s="74" t="s">
        <v>200</v>
      </c>
      <c r="E54" s="75" t="s">
        <v>62</v>
      </c>
      <c r="F54" s="81" t="s">
        <v>202</v>
      </c>
      <c r="G54" s="46" t="s">
        <v>231</v>
      </c>
      <c r="H54" s="49" t="s">
        <v>11</v>
      </c>
      <c r="I54" s="53"/>
      <c r="J54" s="43"/>
      <c r="K54" s="46"/>
      <c r="L54" s="46"/>
      <c r="M54" s="51" t="s">
        <v>221</v>
      </c>
      <c r="N54" s="94"/>
      <c r="O54" s="94"/>
      <c r="P54" s="94"/>
      <c r="Q54" s="94"/>
      <c r="R54" s="94"/>
      <c r="S54" s="51" t="s">
        <v>221</v>
      </c>
      <c r="T54" s="94"/>
      <c r="U54" s="94"/>
      <c r="V54" s="94"/>
      <c r="W54" s="89"/>
      <c r="X54" s="171">
        <f t="shared" si="3"/>
        <v>0</v>
      </c>
      <c r="Y54" s="161">
        <f t="shared" si="5"/>
        <v>0</v>
      </c>
      <c r="Z54" s="88" t="str">
        <f t="shared" si="4"/>
        <v/>
      </c>
      <c r="AB54" s="76"/>
      <c r="AC54" s="77"/>
      <c r="AD54" s="34"/>
      <c r="AE54" s="4"/>
    </row>
    <row r="55" spans="1:31" s="40" customFormat="1" ht="20.25" customHeight="1">
      <c r="A55" s="4"/>
      <c r="B55" s="32">
        <v>44</v>
      </c>
      <c r="C55" s="81" t="s">
        <v>111</v>
      </c>
      <c r="D55" s="74" t="s">
        <v>183</v>
      </c>
      <c r="E55" s="75" t="s">
        <v>58</v>
      </c>
      <c r="F55" s="81" t="s">
        <v>140</v>
      </c>
      <c r="G55" s="46" t="s">
        <v>231</v>
      </c>
      <c r="H55" s="49" t="s">
        <v>11</v>
      </c>
      <c r="I55" s="53"/>
      <c r="J55" s="43"/>
      <c r="K55" s="46"/>
      <c r="L55" s="46"/>
      <c r="M55" s="51" t="s">
        <v>221</v>
      </c>
      <c r="N55" s="47"/>
      <c r="O55" s="47"/>
      <c r="P55" s="47"/>
      <c r="Q55" s="47"/>
      <c r="R55" s="47"/>
      <c r="S55" s="51" t="s">
        <v>221</v>
      </c>
      <c r="T55" s="94"/>
      <c r="U55" s="94"/>
      <c r="V55" s="94"/>
      <c r="W55" s="89"/>
      <c r="X55" s="171">
        <f t="shared" si="3"/>
        <v>0</v>
      </c>
      <c r="Y55" s="161">
        <f t="shared" si="5"/>
        <v>0</v>
      </c>
      <c r="Z55" s="88" t="str">
        <f t="shared" si="4"/>
        <v/>
      </c>
      <c r="AB55" s="76"/>
      <c r="AC55" s="77"/>
      <c r="AD55" s="34"/>
    </row>
    <row r="56" spans="1:31" s="40" customFormat="1" ht="20.25" customHeight="1">
      <c r="A56" s="4"/>
      <c r="B56" s="32">
        <v>45</v>
      </c>
      <c r="C56" s="80" t="s">
        <v>234</v>
      </c>
      <c r="D56" s="72" t="s">
        <v>232</v>
      </c>
      <c r="E56" s="73" t="s">
        <v>233</v>
      </c>
      <c r="F56" s="80" t="s">
        <v>235</v>
      </c>
      <c r="G56" s="46" t="s">
        <v>231</v>
      </c>
      <c r="H56" s="49"/>
      <c r="I56" s="53"/>
      <c r="J56" s="43"/>
      <c r="K56" s="46"/>
      <c r="L56" s="46"/>
      <c r="M56" s="51" t="s">
        <v>221</v>
      </c>
      <c r="N56" s="47"/>
      <c r="O56" s="47"/>
      <c r="P56" s="47"/>
      <c r="Q56" s="47"/>
      <c r="R56" s="47"/>
      <c r="S56" s="51" t="s">
        <v>221</v>
      </c>
      <c r="T56" s="147"/>
      <c r="U56" s="94"/>
      <c r="V56" s="94"/>
      <c r="W56" s="89"/>
      <c r="X56" s="171">
        <f t="shared" si="3"/>
        <v>0</v>
      </c>
      <c r="Y56" s="161">
        <f t="shared" si="5"/>
        <v>0</v>
      </c>
      <c r="Z56" s="88" t="str">
        <f t="shared" si="4"/>
        <v/>
      </c>
      <c r="AB56" s="76"/>
      <c r="AC56" s="77"/>
      <c r="AD56" s="34"/>
      <c r="AE56" s="4"/>
    </row>
    <row r="57" spans="1:31" s="40" customFormat="1" ht="20.25" customHeight="1">
      <c r="A57" s="4"/>
      <c r="B57" s="32">
        <v>46</v>
      </c>
      <c r="C57" s="80" t="s">
        <v>206</v>
      </c>
      <c r="D57" s="72" t="s">
        <v>205</v>
      </c>
      <c r="E57" s="73" t="s">
        <v>61</v>
      </c>
      <c r="F57" s="80" t="s">
        <v>207</v>
      </c>
      <c r="G57" s="46" t="s">
        <v>231</v>
      </c>
      <c r="H57" s="49" t="s">
        <v>11</v>
      </c>
      <c r="I57" s="53"/>
      <c r="J57" s="43"/>
      <c r="K57" s="46"/>
      <c r="L57" s="46" t="s">
        <v>209</v>
      </c>
      <c r="M57" s="51" t="s">
        <v>221</v>
      </c>
      <c r="N57" s="47"/>
      <c r="O57" s="47"/>
      <c r="P57" s="47"/>
      <c r="Q57" s="47"/>
      <c r="R57" s="47"/>
      <c r="S57" s="51" t="s">
        <v>221</v>
      </c>
      <c r="T57" s="94"/>
      <c r="U57" s="94"/>
      <c r="V57" s="94"/>
      <c r="W57" s="89"/>
      <c r="X57" s="171">
        <f t="shared" si="3"/>
        <v>0</v>
      </c>
      <c r="Y57" s="161">
        <f t="shared" si="5"/>
        <v>0</v>
      </c>
      <c r="Z57" s="88" t="str">
        <f t="shared" si="4"/>
        <v/>
      </c>
      <c r="AB57" s="76"/>
      <c r="AC57" s="77"/>
      <c r="AD57" s="34"/>
    </row>
    <row r="58" spans="1:31" s="40" customFormat="1" ht="20.25" customHeight="1">
      <c r="A58" s="4"/>
      <c r="B58" s="32">
        <v>47</v>
      </c>
      <c r="C58" s="81" t="s">
        <v>46</v>
      </c>
      <c r="D58" s="74" t="s">
        <v>197</v>
      </c>
      <c r="E58" s="75" t="s">
        <v>45</v>
      </c>
      <c r="F58" s="81" t="s">
        <v>65</v>
      </c>
      <c r="G58" s="46" t="s">
        <v>231</v>
      </c>
      <c r="H58" s="49" t="s">
        <v>11</v>
      </c>
      <c r="I58" s="53"/>
      <c r="J58" s="43"/>
      <c r="K58" s="46"/>
      <c r="L58" s="46"/>
      <c r="M58" s="51" t="s">
        <v>221</v>
      </c>
      <c r="N58" s="47"/>
      <c r="O58" s="47"/>
      <c r="P58" s="47"/>
      <c r="Q58" s="47"/>
      <c r="R58" s="47"/>
      <c r="S58" s="51" t="s">
        <v>221</v>
      </c>
      <c r="T58" s="94"/>
      <c r="U58" s="94"/>
      <c r="V58" s="94"/>
      <c r="W58" s="89"/>
      <c r="X58" s="171">
        <f t="shared" si="3"/>
        <v>0</v>
      </c>
      <c r="Y58" s="161">
        <f t="shared" si="5"/>
        <v>0</v>
      </c>
      <c r="Z58" s="88" t="str">
        <f t="shared" si="4"/>
        <v/>
      </c>
      <c r="AB58" s="39"/>
      <c r="AC58" s="33"/>
      <c r="AD58" s="34"/>
      <c r="AE58" s="4"/>
    </row>
    <row r="59" spans="1:31" s="40" customFormat="1" ht="20.25" customHeight="1">
      <c r="A59" s="4"/>
      <c r="B59" s="32">
        <v>48</v>
      </c>
      <c r="C59" s="80" t="s">
        <v>110</v>
      </c>
      <c r="D59" s="72" t="s">
        <v>189</v>
      </c>
      <c r="E59" s="73" t="s">
        <v>160</v>
      </c>
      <c r="F59" s="80" t="s">
        <v>68</v>
      </c>
      <c r="G59" s="46" t="s">
        <v>231</v>
      </c>
      <c r="H59" s="49" t="s">
        <v>11</v>
      </c>
      <c r="I59" s="53"/>
      <c r="J59" s="43"/>
      <c r="K59" s="46"/>
      <c r="L59" s="46"/>
      <c r="M59" s="51" t="s">
        <v>221</v>
      </c>
      <c r="N59" s="47"/>
      <c r="O59" s="47"/>
      <c r="P59" s="47"/>
      <c r="Q59" s="47"/>
      <c r="R59" s="47"/>
      <c r="S59" s="51" t="s">
        <v>221</v>
      </c>
      <c r="T59" s="94"/>
      <c r="U59" s="94"/>
      <c r="V59" s="94"/>
      <c r="W59" s="89"/>
      <c r="X59" s="171">
        <f t="shared" si="3"/>
        <v>0</v>
      </c>
      <c r="Y59" s="161">
        <f t="shared" si="5"/>
        <v>0</v>
      </c>
      <c r="Z59" s="88" t="str">
        <f t="shared" si="4"/>
        <v/>
      </c>
      <c r="AB59" s="76"/>
      <c r="AC59" s="77"/>
      <c r="AD59" s="34"/>
    </row>
    <row r="60" spans="1:31" s="4" customFormat="1" ht="20.25" customHeight="1">
      <c r="B60" s="32"/>
      <c r="C60" s="80"/>
      <c r="D60" s="72"/>
      <c r="E60" s="73"/>
      <c r="F60" s="80"/>
      <c r="G60" s="46"/>
      <c r="H60" s="49"/>
      <c r="I60" s="53"/>
      <c r="J60" s="43"/>
      <c r="K60" s="46"/>
      <c r="L60" s="46"/>
      <c r="M60" s="51"/>
      <c r="N60" s="47"/>
      <c r="O60" s="47"/>
      <c r="P60" s="47"/>
      <c r="Q60" s="47"/>
      <c r="R60" s="47"/>
      <c r="S60" s="51"/>
      <c r="T60" s="94"/>
      <c r="U60" s="94"/>
      <c r="V60" s="94"/>
      <c r="W60" s="89"/>
      <c r="X60" s="171"/>
      <c r="Y60" s="161"/>
      <c r="Z60" s="88"/>
      <c r="AA60" s="40"/>
      <c r="AB60" s="76"/>
      <c r="AC60" s="77"/>
      <c r="AD60" s="34"/>
    </row>
    <row r="61" spans="1:31" s="4" customFormat="1" ht="20.25" hidden="1" customHeight="1">
      <c r="A61" s="40"/>
      <c r="B61" s="32">
        <v>49</v>
      </c>
      <c r="C61" s="81"/>
      <c r="D61" s="74"/>
      <c r="E61" s="75"/>
      <c r="F61" s="81"/>
      <c r="G61" s="46"/>
      <c r="H61" s="49"/>
      <c r="I61" s="53"/>
      <c r="J61" s="43"/>
      <c r="K61" s="46"/>
      <c r="L61" s="46"/>
      <c r="M61" s="51"/>
      <c r="N61" s="47"/>
      <c r="O61" s="47"/>
      <c r="P61" s="47"/>
      <c r="Q61" s="47"/>
      <c r="R61" s="47"/>
      <c r="S61" s="51"/>
      <c r="T61" s="94"/>
      <c r="U61" s="94"/>
      <c r="V61" s="94"/>
      <c r="W61" s="89"/>
      <c r="X61" s="171">
        <f t="shared" si="3"/>
        <v>0</v>
      </c>
      <c r="Y61" s="161">
        <f t="shared" si="5"/>
        <v>0</v>
      </c>
      <c r="Z61" s="88"/>
      <c r="AB61" s="121"/>
      <c r="AC61" s="77"/>
      <c r="AD61" s="34"/>
      <c r="AE61" s="40"/>
    </row>
    <row r="62" spans="1:31" s="4" customFormat="1" ht="20.25" hidden="1" customHeight="1">
      <c r="B62" s="32">
        <v>50</v>
      </c>
      <c r="C62" s="81"/>
      <c r="D62" s="74"/>
      <c r="E62" s="75"/>
      <c r="F62" s="81"/>
      <c r="G62" s="46"/>
      <c r="H62" s="49"/>
      <c r="I62" s="53"/>
      <c r="J62" s="43"/>
      <c r="K62" s="46"/>
      <c r="L62" s="46"/>
      <c r="M62" s="51"/>
      <c r="N62" s="47"/>
      <c r="O62" s="47"/>
      <c r="P62" s="47"/>
      <c r="Q62" s="47"/>
      <c r="R62" s="47"/>
      <c r="S62" s="51"/>
      <c r="T62" s="94"/>
      <c r="U62" s="94"/>
      <c r="V62" s="94"/>
      <c r="W62" s="89"/>
      <c r="X62" s="171">
        <f t="shared" si="3"/>
        <v>0</v>
      </c>
      <c r="Y62" s="161">
        <f t="shared" si="5"/>
        <v>0</v>
      </c>
      <c r="Z62" s="88" t="str">
        <f t="shared" ref="Z62:Z70" si="6">+IF($G62=0,"Không đủ ĐKDT","")</f>
        <v>Không đủ ĐKDT</v>
      </c>
      <c r="AA62" s="40"/>
      <c r="AB62" s="39"/>
      <c r="AC62" s="33"/>
      <c r="AD62" s="34"/>
    </row>
    <row r="63" spans="1:31" s="4" customFormat="1" ht="20.25" hidden="1" customHeight="1">
      <c r="B63" s="32">
        <v>51</v>
      </c>
      <c r="C63" s="80"/>
      <c r="D63" s="72"/>
      <c r="E63" s="73"/>
      <c r="F63" s="80"/>
      <c r="G63" s="46"/>
      <c r="H63" s="49"/>
      <c r="I63" s="53"/>
      <c r="J63" s="43"/>
      <c r="K63" s="46"/>
      <c r="L63" s="46"/>
      <c r="M63" s="51"/>
      <c r="N63" s="47"/>
      <c r="O63" s="47"/>
      <c r="P63" s="47"/>
      <c r="Q63" s="47"/>
      <c r="R63" s="47"/>
      <c r="S63" s="51"/>
      <c r="T63" s="94"/>
      <c r="U63" s="94"/>
      <c r="V63" s="94"/>
      <c r="W63" s="89"/>
      <c r="X63" s="171">
        <f t="shared" si="3"/>
        <v>0</v>
      </c>
      <c r="Y63" s="161">
        <f t="shared" si="5"/>
        <v>0</v>
      </c>
      <c r="Z63" s="88" t="str">
        <f t="shared" si="6"/>
        <v>Không đủ ĐKDT</v>
      </c>
      <c r="AB63" s="39"/>
      <c r="AC63" s="33"/>
      <c r="AD63" s="34"/>
    </row>
    <row r="64" spans="1:31" s="4" customFormat="1" ht="20.25" hidden="1" customHeight="1">
      <c r="B64" s="32">
        <v>52</v>
      </c>
      <c r="C64" s="80"/>
      <c r="D64" s="72"/>
      <c r="E64" s="73"/>
      <c r="F64" s="80"/>
      <c r="G64" s="46"/>
      <c r="H64" s="49"/>
      <c r="I64" s="53"/>
      <c r="J64" s="43"/>
      <c r="K64" s="46"/>
      <c r="L64" s="46"/>
      <c r="M64" s="51"/>
      <c r="N64" s="47"/>
      <c r="O64" s="47"/>
      <c r="P64" s="47"/>
      <c r="Q64" s="47"/>
      <c r="R64" s="47"/>
      <c r="S64" s="51"/>
      <c r="T64" s="94"/>
      <c r="U64" s="94"/>
      <c r="V64" s="94"/>
      <c r="W64" s="89"/>
      <c r="X64" s="171">
        <f t="shared" si="3"/>
        <v>0</v>
      </c>
      <c r="Y64" s="89" t="s">
        <v>96</v>
      </c>
      <c r="Z64" s="88" t="str">
        <f t="shared" si="6"/>
        <v>Không đủ ĐKDT</v>
      </c>
      <c r="AB64" s="39"/>
      <c r="AC64" s="33"/>
      <c r="AD64" s="34"/>
    </row>
    <row r="65" spans="1:31" s="4" customFormat="1" ht="20.25" hidden="1" customHeight="1">
      <c r="B65" s="32">
        <v>53</v>
      </c>
      <c r="C65" s="80"/>
      <c r="D65" s="72"/>
      <c r="E65" s="73"/>
      <c r="F65" s="80"/>
      <c r="G65" s="46"/>
      <c r="H65" s="49"/>
      <c r="I65" s="53"/>
      <c r="J65" s="43"/>
      <c r="K65" s="46"/>
      <c r="L65" s="46"/>
      <c r="M65" s="51"/>
      <c r="N65" s="47"/>
      <c r="O65" s="47"/>
      <c r="P65" s="47"/>
      <c r="Q65" s="47"/>
      <c r="R65" s="47"/>
      <c r="S65" s="51"/>
      <c r="T65" s="94"/>
      <c r="U65" s="94"/>
      <c r="V65" s="94"/>
      <c r="W65" s="89"/>
      <c r="X65" s="171">
        <f t="shared" si="3"/>
        <v>0</v>
      </c>
      <c r="Y65" s="161">
        <f>ROUND(X65/40,1)</f>
        <v>0</v>
      </c>
      <c r="Z65" s="88" t="str">
        <f t="shared" si="6"/>
        <v>Không đủ ĐKDT</v>
      </c>
      <c r="AB65" s="76"/>
      <c r="AC65" s="77"/>
      <c r="AD65" s="34"/>
    </row>
    <row r="66" spans="1:31" s="4" customFormat="1" ht="20.25" hidden="1" customHeight="1">
      <c r="B66" s="32">
        <v>54</v>
      </c>
      <c r="C66" s="80"/>
      <c r="D66" s="72"/>
      <c r="E66" s="73"/>
      <c r="F66" s="80"/>
      <c r="G66" s="46"/>
      <c r="H66" s="49"/>
      <c r="I66" s="53"/>
      <c r="J66" s="43"/>
      <c r="K66" s="46"/>
      <c r="L66" s="46"/>
      <c r="M66" s="51"/>
      <c r="N66" s="47"/>
      <c r="O66" s="47"/>
      <c r="P66" s="47"/>
      <c r="Q66" s="47"/>
      <c r="R66" s="47"/>
      <c r="S66" s="51"/>
      <c r="T66" s="94"/>
      <c r="U66" s="94"/>
      <c r="V66" s="94"/>
      <c r="W66" s="89"/>
      <c r="X66" s="171">
        <f t="shared" si="3"/>
        <v>0</v>
      </c>
      <c r="Y66" s="161">
        <f>ROUND(X66/40,1)</f>
        <v>0</v>
      </c>
      <c r="Z66" s="88" t="str">
        <f t="shared" si="6"/>
        <v>Không đủ ĐKDT</v>
      </c>
      <c r="AB66" s="39"/>
      <c r="AC66" s="33"/>
      <c r="AD66" s="34"/>
    </row>
    <row r="67" spans="1:31" s="4" customFormat="1" ht="20.25" hidden="1" customHeight="1">
      <c r="B67" s="32">
        <v>55</v>
      </c>
      <c r="C67" s="80"/>
      <c r="D67" s="72"/>
      <c r="E67" s="73"/>
      <c r="F67" s="80"/>
      <c r="G67" s="46"/>
      <c r="H67" s="49"/>
      <c r="I67" s="53"/>
      <c r="J67" s="43"/>
      <c r="K67" s="46"/>
      <c r="L67" s="46"/>
      <c r="M67" s="51"/>
      <c r="N67" s="47"/>
      <c r="O67" s="47"/>
      <c r="P67" s="47"/>
      <c r="Q67" s="47"/>
      <c r="R67" s="47"/>
      <c r="S67" s="51"/>
      <c r="T67" s="94"/>
      <c r="U67" s="94"/>
      <c r="V67" s="94"/>
      <c r="W67" s="89"/>
      <c r="X67" s="171">
        <f t="shared" si="3"/>
        <v>0</v>
      </c>
      <c r="Y67" s="89" t="s">
        <v>96</v>
      </c>
      <c r="Z67" s="88" t="str">
        <f t="shared" si="6"/>
        <v>Không đủ ĐKDT</v>
      </c>
      <c r="AB67" s="39"/>
      <c r="AC67" s="33"/>
      <c r="AD67" s="34"/>
    </row>
    <row r="68" spans="1:31" s="4" customFormat="1" ht="20.25" hidden="1" customHeight="1">
      <c r="B68" s="32">
        <v>56</v>
      </c>
      <c r="C68" s="80"/>
      <c r="D68" s="72"/>
      <c r="E68" s="73"/>
      <c r="F68" s="80"/>
      <c r="G68" s="46"/>
      <c r="H68" s="49"/>
      <c r="I68" s="53"/>
      <c r="J68" s="43"/>
      <c r="K68" s="46"/>
      <c r="L68" s="46"/>
      <c r="M68" s="51"/>
      <c r="N68" s="47"/>
      <c r="O68" s="47"/>
      <c r="P68" s="47"/>
      <c r="Q68" s="47"/>
      <c r="R68" s="47"/>
      <c r="S68" s="51"/>
      <c r="T68" s="94"/>
      <c r="U68" s="94"/>
      <c r="V68" s="94"/>
      <c r="W68" s="89"/>
      <c r="X68" s="171">
        <f t="shared" si="3"/>
        <v>0</v>
      </c>
      <c r="Y68" s="161">
        <f>ROUND(X68/40,1)</f>
        <v>0</v>
      </c>
      <c r="Z68" s="88" t="str">
        <f t="shared" si="6"/>
        <v>Không đủ ĐKDT</v>
      </c>
      <c r="AB68" s="163"/>
      <c r="AC68" s="164"/>
      <c r="AD68" s="165"/>
    </row>
    <row r="69" spans="1:31" s="4" customFormat="1" ht="20.25" hidden="1" customHeight="1">
      <c r="B69" s="32">
        <v>57</v>
      </c>
      <c r="C69" s="128"/>
      <c r="D69" s="129"/>
      <c r="E69" s="130"/>
      <c r="F69" s="128"/>
      <c r="G69" s="88"/>
      <c r="H69" s="54"/>
      <c r="I69" s="86"/>
      <c r="J69" s="87"/>
      <c r="K69" s="88"/>
      <c r="L69" s="88"/>
      <c r="M69" s="51"/>
      <c r="N69" s="47"/>
      <c r="O69" s="47"/>
      <c r="P69" s="47"/>
      <c r="Q69" s="47"/>
      <c r="R69" s="47"/>
      <c r="S69" s="51"/>
      <c r="T69" s="94"/>
      <c r="U69" s="94"/>
      <c r="V69" s="94"/>
      <c r="W69" s="89"/>
      <c r="X69" s="171">
        <f t="shared" si="3"/>
        <v>0</v>
      </c>
      <c r="Y69" s="161">
        <f>ROUND(X69/40,1)</f>
        <v>0</v>
      </c>
      <c r="Z69" s="88" t="str">
        <f t="shared" si="6"/>
        <v>Không đủ ĐKDT</v>
      </c>
      <c r="AB69" s="39"/>
      <c r="AC69" s="33"/>
      <c r="AD69" s="34"/>
    </row>
    <row r="70" spans="1:31" s="4" customFormat="1" ht="20.25" hidden="1" customHeight="1">
      <c r="B70" s="32">
        <v>58</v>
      </c>
      <c r="C70" s="81"/>
      <c r="D70" s="74"/>
      <c r="E70" s="75"/>
      <c r="F70" s="81"/>
      <c r="G70" s="46"/>
      <c r="H70" s="49"/>
      <c r="I70" s="53"/>
      <c r="J70" s="43"/>
      <c r="K70" s="46"/>
      <c r="L70" s="46"/>
      <c r="M70" s="51"/>
      <c r="N70" s="47"/>
      <c r="O70" s="47"/>
      <c r="P70" s="47"/>
      <c r="Q70" s="47"/>
      <c r="R70" s="47"/>
      <c r="S70" s="51"/>
      <c r="T70" s="94"/>
      <c r="U70" s="94"/>
      <c r="V70" s="94"/>
      <c r="W70" s="89"/>
      <c r="X70" s="171">
        <f t="shared" si="3"/>
        <v>0</v>
      </c>
      <c r="Y70" s="161">
        <f>ROUND(X70/40,1)</f>
        <v>0</v>
      </c>
      <c r="Z70" s="88" t="str">
        <f t="shared" si="6"/>
        <v>Không đủ ĐKDT</v>
      </c>
      <c r="AB70" s="39"/>
      <c r="AC70" s="33"/>
      <c r="AD70" s="34"/>
    </row>
    <row r="71" spans="1:31" s="4" customFormat="1" ht="20.25" hidden="1" customHeight="1">
      <c r="B71" s="32">
        <v>59</v>
      </c>
      <c r="C71" s="81"/>
      <c r="D71" s="74"/>
      <c r="E71" s="75"/>
      <c r="F71" s="81"/>
      <c r="G71" s="46"/>
      <c r="H71" s="49"/>
      <c r="I71" s="53"/>
      <c r="J71" s="43"/>
      <c r="K71" s="46"/>
      <c r="L71" s="46"/>
      <c r="M71" s="51"/>
      <c r="N71" s="47"/>
      <c r="O71" s="47"/>
      <c r="P71" s="47"/>
      <c r="Q71" s="47"/>
      <c r="R71" s="47"/>
      <c r="S71" s="51"/>
      <c r="T71" s="94"/>
      <c r="U71" s="94"/>
      <c r="V71" s="94"/>
      <c r="W71" s="89"/>
      <c r="X71" s="171">
        <f t="shared" si="3"/>
        <v>0</v>
      </c>
      <c r="Y71" s="89" t="s">
        <v>96</v>
      </c>
      <c r="Z71" s="88"/>
      <c r="AB71" s="39"/>
      <c r="AC71" s="33"/>
      <c r="AD71" s="34"/>
    </row>
    <row r="72" spans="1:31" s="4" customFormat="1" ht="20.25" hidden="1" customHeight="1">
      <c r="B72" s="32">
        <v>60</v>
      </c>
      <c r="C72" s="80"/>
      <c r="D72" s="72"/>
      <c r="E72" s="73"/>
      <c r="F72" s="80"/>
      <c r="G72" s="46"/>
      <c r="H72" s="49"/>
      <c r="I72" s="53"/>
      <c r="J72" s="43"/>
      <c r="K72" s="46"/>
      <c r="L72" s="46"/>
      <c r="M72" s="51"/>
      <c r="N72" s="47"/>
      <c r="O72" s="47"/>
      <c r="P72" s="47"/>
      <c r="Q72" s="47"/>
      <c r="R72" s="47"/>
      <c r="S72" s="51"/>
      <c r="T72" s="94"/>
      <c r="U72" s="94"/>
      <c r="V72" s="94"/>
      <c r="W72" s="89"/>
      <c r="X72" s="171">
        <f t="shared" si="3"/>
        <v>0</v>
      </c>
      <c r="Y72" s="161">
        <f>ROUND(X72/40,1)</f>
        <v>0</v>
      </c>
      <c r="Z72" s="88" t="str">
        <f>+IF($G72=0,"Không đủ ĐKDT","")</f>
        <v>Không đủ ĐKDT</v>
      </c>
      <c r="AB72" s="39"/>
      <c r="AC72" s="33"/>
      <c r="AD72" s="34"/>
    </row>
    <row r="73" spans="1:31" s="4" customFormat="1" ht="20.25" hidden="1" customHeight="1">
      <c r="B73" s="32">
        <v>61</v>
      </c>
      <c r="C73" s="80"/>
      <c r="D73" s="72"/>
      <c r="E73" s="73"/>
      <c r="F73" s="80"/>
      <c r="G73" s="46"/>
      <c r="H73" s="49"/>
      <c r="I73" s="53"/>
      <c r="J73" s="43"/>
      <c r="K73" s="46"/>
      <c r="L73" s="46"/>
      <c r="M73" s="51"/>
      <c r="N73" s="47"/>
      <c r="O73" s="47"/>
      <c r="P73" s="47"/>
      <c r="Q73" s="47"/>
      <c r="R73" s="47"/>
      <c r="S73" s="51"/>
      <c r="T73" s="94"/>
      <c r="U73" s="94"/>
      <c r="V73" s="94"/>
      <c r="W73" s="89"/>
      <c r="X73" s="171">
        <f t="shared" si="3"/>
        <v>0</v>
      </c>
      <c r="Y73" s="89" t="s">
        <v>96</v>
      </c>
      <c r="Z73" s="88" t="str">
        <f>+IF($G73=0,"Không đủ ĐKDT","")</f>
        <v>Không đủ ĐKDT</v>
      </c>
      <c r="AB73" s="39"/>
      <c r="AC73" s="33"/>
      <c r="AD73" s="34"/>
    </row>
    <row r="74" spans="1:31" s="4" customFormat="1" ht="20.25" hidden="1" customHeight="1">
      <c r="B74" s="32">
        <v>63</v>
      </c>
      <c r="C74" s="81"/>
      <c r="D74" s="74"/>
      <c r="E74" s="75"/>
      <c r="F74" s="81"/>
      <c r="G74" s="46"/>
      <c r="H74" s="49"/>
      <c r="I74" s="53"/>
      <c r="J74" s="43"/>
      <c r="K74" s="46"/>
      <c r="L74" s="46"/>
      <c r="M74" s="51"/>
      <c r="N74" s="47"/>
      <c r="O74" s="47"/>
      <c r="P74" s="47"/>
      <c r="Q74" s="47"/>
      <c r="R74" s="47"/>
      <c r="S74" s="51"/>
      <c r="T74" s="94"/>
      <c r="U74" s="147"/>
      <c r="V74" s="147"/>
      <c r="W74" s="89"/>
      <c r="X74" s="171">
        <f t="shared" si="3"/>
        <v>0</v>
      </c>
      <c r="Y74" s="161">
        <f t="shared" ref="Y74:Y80" si="7">ROUND(X74/40,1)</f>
        <v>0</v>
      </c>
      <c r="Z74" s="88" t="str">
        <f>+IF($G74=0,"Không đủ ĐKDT","")</f>
        <v>Không đủ ĐKDT</v>
      </c>
      <c r="AB74" s="39"/>
      <c r="AC74" s="33"/>
      <c r="AD74" s="34"/>
    </row>
    <row r="75" spans="1:31" s="4" customFormat="1" ht="20.25" hidden="1" customHeight="1">
      <c r="B75" s="32">
        <v>65</v>
      </c>
      <c r="C75" s="80"/>
      <c r="D75" s="72"/>
      <c r="E75" s="73"/>
      <c r="F75" s="80"/>
      <c r="G75" s="46"/>
      <c r="H75" s="49"/>
      <c r="I75" s="53"/>
      <c r="J75" s="43"/>
      <c r="K75" s="46"/>
      <c r="L75" s="46"/>
      <c r="M75" s="51"/>
      <c r="N75" s="47"/>
      <c r="O75" s="47"/>
      <c r="P75" s="47"/>
      <c r="Q75" s="47"/>
      <c r="R75" s="47"/>
      <c r="S75" s="51"/>
      <c r="T75" s="94"/>
      <c r="U75" s="94"/>
      <c r="V75" s="94"/>
      <c r="W75" s="89"/>
      <c r="X75" s="171">
        <f t="shared" si="3"/>
        <v>0</v>
      </c>
      <c r="Y75" s="161">
        <f t="shared" si="7"/>
        <v>0</v>
      </c>
      <c r="Z75" s="88" t="str">
        <f>+IF($G75=0,"Không đủ ĐKDT","")</f>
        <v>Không đủ ĐKDT</v>
      </c>
      <c r="AB75" s="76"/>
      <c r="AC75" s="77"/>
      <c r="AD75" s="34"/>
    </row>
    <row r="76" spans="1:31" s="4" customFormat="1" ht="20.25" hidden="1" customHeight="1">
      <c r="A76" s="40"/>
      <c r="B76" s="32">
        <v>44</v>
      </c>
      <c r="C76" s="80"/>
      <c r="D76" s="72"/>
      <c r="E76" s="73"/>
      <c r="F76" s="80"/>
      <c r="G76" s="46"/>
      <c r="H76" s="49"/>
      <c r="I76" s="53"/>
      <c r="J76" s="43"/>
      <c r="K76" s="46"/>
      <c r="L76" s="46"/>
      <c r="M76" s="51"/>
      <c r="N76" s="47"/>
      <c r="O76" s="47"/>
      <c r="P76" s="47"/>
      <c r="Q76" s="47"/>
      <c r="R76" s="47"/>
      <c r="S76" s="51"/>
      <c r="T76" s="94"/>
      <c r="U76" s="94"/>
      <c r="V76" s="94"/>
      <c r="W76" s="89"/>
      <c r="X76" s="171">
        <f t="shared" ref="X76:X81" si="8">SUM(T76:W76)</f>
        <v>0</v>
      </c>
      <c r="Y76" s="161">
        <f t="shared" si="7"/>
        <v>0</v>
      </c>
      <c r="Z76" s="88" t="str">
        <f>+IF($G76=0,"Không đủ ĐKDT","")</f>
        <v>Không đủ ĐKDT</v>
      </c>
      <c r="AB76" s="121"/>
      <c r="AC76" s="77"/>
      <c r="AD76" s="34"/>
      <c r="AE76" s="40"/>
    </row>
    <row r="77" spans="1:31" s="4" customFormat="1" ht="20.25" hidden="1" customHeight="1">
      <c r="B77" s="32">
        <v>66</v>
      </c>
      <c r="C77" s="83"/>
      <c r="D77" s="84"/>
      <c r="E77" s="85"/>
      <c r="F77" s="83"/>
      <c r="G77" s="46" t="s">
        <v>11</v>
      </c>
      <c r="H77" s="49" t="s">
        <v>11</v>
      </c>
      <c r="I77" s="53"/>
      <c r="J77" s="43"/>
      <c r="K77" s="46"/>
      <c r="L77" s="46"/>
      <c r="M77" s="51"/>
      <c r="N77" s="47"/>
      <c r="O77" s="47"/>
      <c r="P77" s="47"/>
      <c r="Q77" s="47"/>
      <c r="R77" s="47"/>
      <c r="S77" s="51"/>
      <c r="T77" s="94"/>
      <c r="U77" s="94"/>
      <c r="V77" s="94"/>
      <c r="W77" s="89"/>
      <c r="X77" s="171">
        <f t="shared" si="8"/>
        <v>0</v>
      </c>
      <c r="Y77" s="161">
        <f t="shared" si="7"/>
        <v>0</v>
      </c>
      <c r="Z77" s="88" t="str">
        <f t="shared" ref="Z77:Z81" si="9">+IF($G77=0,"Không đủ ĐKDT","")</f>
        <v/>
      </c>
      <c r="AB77" s="39"/>
      <c r="AC77" s="33"/>
      <c r="AD77" s="34"/>
    </row>
    <row r="78" spans="1:31" s="4" customFormat="1" ht="20.25" hidden="1" customHeight="1">
      <c r="B78" s="32">
        <v>67</v>
      </c>
      <c r="C78" s="81"/>
      <c r="D78" s="74"/>
      <c r="E78" s="75"/>
      <c r="F78" s="81"/>
      <c r="G78" s="46" t="s">
        <v>11</v>
      </c>
      <c r="H78" s="49" t="s">
        <v>11</v>
      </c>
      <c r="I78" s="53"/>
      <c r="J78" s="43"/>
      <c r="K78" s="46"/>
      <c r="L78" s="46"/>
      <c r="M78" s="51"/>
      <c r="N78" s="47"/>
      <c r="O78" s="47"/>
      <c r="P78" s="47"/>
      <c r="Q78" s="47"/>
      <c r="R78" s="47"/>
      <c r="S78" s="51"/>
      <c r="T78" s="94"/>
      <c r="U78" s="94"/>
      <c r="V78" s="94"/>
      <c r="W78" s="89"/>
      <c r="X78" s="171">
        <f t="shared" si="8"/>
        <v>0</v>
      </c>
      <c r="Y78" s="161">
        <f t="shared" si="7"/>
        <v>0</v>
      </c>
      <c r="Z78" s="88" t="str">
        <f t="shared" si="9"/>
        <v/>
      </c>
      <c r="AB78" s="39"/>
      <c r="AC78" s="33"/>
      <c r="AD78" s="34"/>
    </row>
    <row r="79" spans="1:31" s="4" customFormat="1" ht="20.25" hidden="1" customHeight="1">
      <c r="B79" s="32">
        <v>68</v>
      </c>
      <c r="C79" s="80"/>
      <c r="D79" s="72"/>
      <c r="E79" s="73"/>
      <c r="F79" s="80"/>
      <c r="G79" s="46" t="s">
        <v>11</v>
      </c>
      <c r="H79" s="49" t="s">
        <v>11</v>
      </c>
      <c r="I79" s="53"/>
      <c r="J79" s="43"/>
      <c r="K79" s="46"/>
      <c r="L79" s="46"/>
      <c r="M79" s="51"/>
      <c r="N79" s="47"/>
      <c r="O79" s="47"/>
      <c r="P79" s="47"/>
      <c r="Q79" s="47"/>
      <c r="R79" s="47"/>
      <c r="S79" s="51"/>
      <c r="T79" s="94"/>
      <c r="U79" s="94"/>
      <c r="V79" s="94"/>
      <c r="W79" s="89"/>
      <c r="X79" s="171">
        <f t="shared" si="8"/>
        <v>0</v>
      </c>
      <c r="Y79" s="161">
        <f t="shared" si="7"/>
        <v>0</v>
      </c>
      <c r="Z79" s="88" t="str">
        <f t="shared" si="9"/>
        <v/>
      </c>
      <c r="AB79" s="76"/>
      <c r="AC79" s="77"/>
      <c r="AD79" s="34"/>
    </row>
    <row r="80" spans="1:31" s="4" customFormat="1" ht="20.25" hidden="1" customHeight="1">
      <c r="B80" s="32">
        <v>69</v>
      </c>
      <c r="C80" s="81"/>
      <c r="D80" s="74"/>
      <c r="E80" s="75"/>
      <c r="F80" s="81"/>
      <c r="G80" s="46" t="s">
        <v>11</v>
      </c>
      <c r="H80" s="49" t="s">
        <v>11</v>
      </c>
      <c r="I80" s="53"/>
      <c r="J80" s="43"/>
      <c r="K80" s="46"/>
      <c r="L80" s="46"/>
      <c r="M80" s="51"/>
      <c r="N80" s="47"/>
      <c r="O80" s="47"/>
      <c r="P80" s="47"/>
      <c r="Q80" s="47"/>
      <c r="R80" s="47"/>
      <c r="S80" s="51"/>
      <c r="T80" s="94"/>
      <c r="U80" s="94"/>
      <c r="V80" s="94"/>
      <c r="W80" s="89"/>
      <c r="X80" s="171">
        <f t="shared" si="8"/>
        <v>0</v>
      </c>
      <c r="Y80" s="161">
        <f t="shared" si="7"/>
        <v>0</v>
      </c>
      <c r="Z80" s="88" t="str">
        <f t="shared" si="9"/>
        <v/>
      </c>
      <c r="AB80" s="39"/>
      <c r="AC80" s="33"/>
      <c r="AD80" s="34"/>
    </row>
    <row r="81" spans="1:30" s="4" customFormat="1" ht="20.25" hidden="1" customHeight="1">
      <c r="B81" s="32">
        <v>70</v>
      </c>
      <c r="C81" s="81"/>
      <c r="D81" s="74"/>
      <c r="E81" s="75"/>
      <c r="F81" s="81"/>
      <c r="G81" s="46" t="s">
        <v>11</v>
      </c>
      <c r="H81" s="49" t="s">
        <v>11</v>
      </c>
      <c r="I81" s="53"/>
      <c r="J81" s="43"/>
      <c r="K81" s="46"/>
      <c r="L81" s="46"/>
      <c r="M81" s="51"/>
      <c r="N81" s="47"/>
      <c r="O81" s="47"/>
      <c r="P81" s="47"/>
      <c r="Q81" s="47"/>
      <c r="R81" s="47"/>
      <c r="S81" s="51"/>
      <c r="T81" s="94"/>
      <c r="U81" s="94"/>
      <c r="V81" s="94"/>
      <c r="W81" s="94"/>
      <c r="X81" s="171">
        <f t="shared" si="8"/>
        <v>0</v>
      </c>
      <c r="Y81" s="89" t="s">
        <v>96</v>
      </c>
      <c r="Z81" s="88" t="str">
        <f t="shared" si="9"/>
        <v/>
      </c>
      <c r="AA81" s="4" t="s">
        <v>47</v>
      </c>
      <c r="AB81" s="39"/>
      <c r="AC81" s="33"/>
      <c r="AD81" s="34"/>
    </row>
    <row r="82" spans="1:30" ht="16.5" hidden="1">
      <c r="A82" s="2"/>
      <c r="B82" s="15"/>
      <c r="C82" s="16"/>
      <c r="D82" s="16"/>
      <c r="E82" s="17"/>
      <c r="F82" s="17"/>
      <c r="G82" s="18"/>
      <c r="H82" s="19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148"/>
      <c r="U82" s="148"/>
      <c r="V82" s="148"/>
      <c r="W82" s="148"/>
      <c r="X82" s="148"/>
      <c r="Y82" s="148"/>
      <c r="Z82" s="141"/>
      <c r="AA82" s="4"/>
      <c r="AB82" s="2"/>
      <c r="AC82" s="3"/>
      <c r="AD82" s="3"/>
    </row>
    <row r="83" spans="1:30" ht="16.5" hidden="1">
      <c r="A83" s="2"/>
      <c r="B83" s="197" t="s">
        <v>12</v>
      </c>
      <c r="C83" s="197"/>
      <c r="D83" s="16"/>
      <c r="E83" s="17"/>
      <c r="F83" s="17"/>
      <c r="G83" s="18"/>
      <c r="H83" s="19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148"/>
      <c r="U83" s="148"/>
      <c r="V83" s="148"/>
      <c r="W83" s="148"/>
      <c r="X83" s="148"/>
      <c r="Y83" s="148"/>
      <c r="Z83" s="141"/>
      <c r="AA83" s="4"/>
      <c r="AB83" s="2"/>
      <c r="AC83" s="3"/>
      <c r="AD83" s="3"/>
    </row>
    <row r="84" spans="1:30" s="2" customFormat="1" hidden="1">
      <c r="B84" s="21" t="s">
        <v>21</v>
      </c>
      <c r="C84" s="21"/>
      <c r="D84" s="22">
        <v>0</v>
      </c>
      <c r="E84" s="23" t="s">
        <v>13</v>
      </c>
      <c r="F84" s="23"/>
      <c r="G84" s="198"/>
      <c r="H84" s="198"/>
      <c r="I84" s="198"/>
      <c r="J84" s="198"/>
      <c r="K84" s="198"/>
      <c r="L84" s="198"/>
      <c r="M84" s="198"/>
      <c r="N84" s="198"/>
      <c r="O84" s="45"/>
      <c r="P84" s="45"/>
      <c r="Q84" s="45"/>
      <c r="R84" s="45"/>
      <c r="S84" s="55"/>
      <c r="T84" s="149"/>
      <c r="U84" s="149"/>
      <c r="V84" s="150">
        <v>-3</v>
      </c>
      <c r="W84" s="150"/>
      <c r="X84" s="150"/>
      <c r="Y84" s="173"/>
      <c r="Z84" s="141"/>
      <c r="AA84" s="4"/>
      <c r="AC84" s="3"/>
      <c r="AD84" s="3"/>
    </row>
    <row r="85" spans="1:30" s="2" customFormat="1" hidden="1">
      <c r="B85" s="21" t="s">
        <v>22</v>
      </c>
      <c r="C85" s="21"/>
      <c r="D85" s="22">
        <v>0</v>
      </c>
      <c r="E85" s="23" t="s">
        <v>13</v>
      </c>
      <c r="F85" s="23"/>
      <c r="G85" s="198"/>
      <c r="H85" s="198"/>
      <c r="I85" s="198"/>
      <c r="J85" s="198"/>
      <c r="K85" s="198"/>
      <c r="L85" s="198"/>
      <c r="M85" s="198"/>
      <c r="N85" s="198"/>
      <c r="O85" s="45"/>
      <c r="P85" s="45"/>
      <c r="Q85" s="45"/>
      <c r="R85" s="45"/>
      <c r="S85" s="55"/>
      <c r="T85" s="149"/>
      <c r="U85" s="149"/>
      <c r="V85" s="151">
        <v>0</v>
      </c>
      <c r="W85" s="151"/>
      <c r="X85" s="151"/>
      <c r="Y85" s="174"/>
      <c r="Z85" s="141"/>
      <c r="AA85" s="4"/>
      <c r="AC85" s="3"/>
      <c r="AD85" s="3"/>
    </row>
    <row r="86" spans="1:30" s="2" customFormat="1" hidden="1">
      <c r="B86" s="21" t="s">
        <v>23</v>
      </c>
      <c r="C86" s="21"/>
      <c r="D86" s="22">
        <v>0</v>
      </c>
      <c r="E86" s="23" t="s">
        <v>13</v>
      </c>
      <c r="F86" s="23"/>
      <c r="G86" s="198"/>
      <c r="H86" s="198"/>
      <c r="I86" s="198"/>
      <c r="J86" s="198"/>
      <c r="K86" s="198"/>
      <c r="L86" s="198"/>
      <c r="M86" s="198"/>
      <c r="N86" s="198"/>
      <c r="O86" s="45"/>
      <c r="P86" s="45"/>
      <c r="Q86" s="45"/>
      <c r="R86" s="45"/>
      <c r="S86" s="55"/>
      <c r="T86" s="149"/>
      <c r="U86" s="149"/>
      <c r="V86" s="150">
        <v>0</v>
      </c>
      <c r="W86" s="150"/>
      <c r="X86" s="150"/>
      <c r="Y86" s="173"/>
      <c r="Z86" s="141"/>
      <c r="AA86" s="4"/>
      <c r="AC86" s="3"/>
      <c r="AD86" s="3"/>
    </row>
    <row r="87" spans="1:30" s="2" customFormat="1" ht="16.5" hidden="1">
      <c r="B87" s="15"/>
      <c r="C87" s="16"/>
      <c r="D87" s="16"/>
      <c r="E87" s="17"/>
      <c r="F87" s="17"/>
      <c r="G87" s="18"/>
      <c r="H87" s="19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148"/>
      <c r="U87" s="148"/>
      <c r="V87" s="148"/>
      <c r="W87" s="148"/>
      <c r="X87" s="148"/>
      <c r="Y87" s="148"/>
      <c r="Z87" s="141"/>
      <c r="AA87" s="4"/>
      <c r="AC87" s="3"/>
      <c r="AD87" s="3"/>
    </row>
    <row r="88" spans="1:30" s="2" customFormat="1" hidden="1">
      <c r="A88" s="1"/>
      <c r="B88" s="24"/>
      <c r="C88" s="24"/>
      <c r="D88" s="25"/>
      <c r="E88" s="4"/>
      <c r="F88" s="4"/>
      <c r="G88" s="4"/>
      <c r="H88" s="4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41"/>
      <c r="AA88" s="4"/>
      <c r="AC88" s="3"/>
      <c r="AD88" s="3"/>
    </row>
    <row r="89" spans="1:30" s="2" customFormat="1" hidden="1">
      <c r="A89" s="26"/>
      <c r="B89" s="180" t="s">
        <v>14</v>
      </c>
      <c r="C89" s="180"/>
      <c r="D89" s="180"/>
      <c r="E89" s="180"/>
      <c r="F89" s="180"/>
      <c r="G89" s="180"/>
      <c r="H89" s="27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41"/>
      <c r="AA89" s="4"/>
      <c r="AC89" s="3"/>
      <c r="AD89" s="3"/>
    </row>
    <row r="90" spans="1:30" s="2" customFormat="1" hidden="1">
      <c r="B90" s="15"/>
      <c r="C90" s="28"/>
      <c r="D90" s="28"/>
      <c r="E90" s="29"/>
      <c r="F90" s="29"/>
      <c r="G90" s="30"/>
      <c r="H90" s="3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141"/>
      <c r="U90" s="141"/>
      <c r="V90" s="141"/>
      <c r="W90" s="141"/>
      <c r="X90" s="141"/>
      <c r="Y90" s="141"/>
      <c r="Z90" s="141"/>
      <c r="AA90" s="4"/>
      <c r="AC90" s="3"/>
      <c r="AD90" s="3"/>
    </row>
    <row r="91" spans="1:30" s="2" customFormat="1" hidden="1">
      <c r="B91" s="180" t="s">
        <v>15</v>
      </c>
      <c r="C91" s="180"/>
      <c r="D91" s="182" t="s">
        <v>16</v>
      </c>
      <c r="E91" s="182"/>
      <c r="F91" s="182"/>
      <c r="G91" s="182"/>
      <c r="H91" s="31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148"/>
      <c r="U91" s="148"/>
      <c r="V91" s="148"/>
      <c r="W91" s="148"/>
      <c r="X91" s="148"/>
      <c r="Y91" s="148"/>
      <c r="Z91" s="141"/>
      <c r="AA91" s="4"/>
      <c r="AC91" s="3"/>
      <c r="AD91" s="3"/>
    </row>
    <row r="92" spans="1:30" s="2" customFormat="1" hidden="1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141"/>
      <c r="U92" s="141"/>
      <c r="V92" s="141"/>
      <c r="W92" s="141"/>
      <c r="X92" s="141"/>
      <c r="Y92" s="141"/>
      <c r="Z92" s="141"/>
      <c r="AA92" s="4"/>
      <c r="AC92" s="3"/>
      <c r="AD92" s="3"/>
    </row>
    <row r="93" spans="1:30" s="2" customFormat="1" hidden="1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141"/>
      <c r="U93" s="141"/>
      <c r="V93" s="141"/>
      <c r="W93" s="141"/>
      <c r="X93" s="141"/>
      <c r="Y93" s="141"/>
      <c r="Z93" s="141"/>
      <c r="AA93" s="4"/>
      <c r="AC93" s="3"/>
      <c r="AD93" s="3"/>
    </row>
    <row r="94" spans="1:30" s="2" customFormat="1" hidden="1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141"/>
      <c r="U94" s="141"/>
      <c r="V94" s="141"/>
      <c r="W94" s="141"/>
      <c r="X94" s="141"/>
      <c r="Y94" s="141"/>
      <c r="Z94" s="141"/>
      <c r="AA94" s="4"/>
      <c r="AC94" s="3"/>
      <c r="AD94" s="3"/>
    </row>
    <row r="95" spans="1:30" s="2" customFormat="1" hidden="1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41"/>
      <c r="U95" s="141"/>
      <c r="V95" s="141"/>
      <c r="W95" s="141"/>
      <c r="X95" s="141"/>
      <c r="Y95" s="141"/>
      <c r="Z95" s="141"/>
      <c r="AA95" s="4"/>
      <c r="AC95" s="3"/>
      <c r="AD95" s="3"/>
    </row>
    <row r="96" spans="1:30" s="2" customFormat="1" hidden="1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141"/>
      <c r="U96" s="141"/>
      <c r="V96" s="141"/>
      <c r="W96" s="141"/>
      <c r="X96" s="141"/>
      <c r="Y96" s="141"/>
      <c r="Z96" s="141"/>
      <c r="AA96" s="4"/>
      <c r="AC96" s="3"/>
      <c r="AD96" s="3"/>
    </row>
    <row r="97" spans="1:30" s="2" customFormat="1" hidden="1">
      <c r="A97" s="1"/>
      <c r="B97" s="196" t="s">
        <v>17</v>
      </c>
      <c r="C97" s="196"/>
      <c r="D97" s="196" t="s">
        <v>18</v>
      </c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41"/>
      <c r="AA97" s="4"/>
      <c r="AC97" s="3"/>
      <c r="AD97" s="3"/>
    </row>
    <row r="98" spans="1:30" s="2" customFormat="1" hidden="1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141"/>
      <c r="U98" s="141"/>
      <c r="V98" s="141"/>
      <c r="W98" s="141"/>
      <c r="X98" s="141"/>
      <c r="Y98" s="141"/>
      <c r="Z98" s="141"/>
      <c r="AA98" s="4"/>
      <c r="AC98" s="3"/>
      <c r="AD98" s="3"/>
    </row>
    <row r="99" spans="1:30" s="65" customFormat="1" ht="18" hidden="1" customHeight="1">
      <c r="A99" s="62"/>
      <c r="B99" s="82"/>
      <c r="C99" s="82"/>
      <c r="D99" s="64"/>
      <c r="E99" s="64"/>
      <c r="F99" s="82"/>
      <c r="G99" s="4"/>
      <c r="H99" s="4"/>
      <c r="I99" s="26"/>
      <c r="J99" s="114" t="s">
        <v>81</v>
      </c>
      <c r="K99" s="114"/>
      <c r="L99" s="114"/>
      <c r="M99" s="114"/>
      <c r="N99" s="59"/>
      <c r="O99" s="59"/>
      <c r="P99" s="126" t="s">
        <v>81</v>
      </c>
      <c r="Q99" s="122"/>
      <c r="R99" s="114"/>
      <c r="S99" s="114"/>
      <c r="T99" s="152"/>
      <c r="U99" s="153"/>
      <c r="V99" s="152"/>
      <c r="W99" s="153" t="s">
        <v>81</v>
      </c>
      <c r="X99" s="175"/>
      <c r="Y99" s="175"/>
      <c r="Z99" s="175"/>
      <c r="AA99" s="64"/>
      <c r="AC99" s="63"/>
      <c r="AD99" s="63"/>
    </row>
    <row r="100" spans="1:30" s="2" customFormat="1" ht="18" hidden="1" customHeight="1">
      <c r="A100" s="1"/>
      <c r="D100" s="103" t="s">
        <v>19</v>
      </c>
      <c r="E100" s="117"/>
      <c r="F100" s="117" t="s">
        <v>89</v>
      </c>
      <c r="G100" s="116"/>
      <c r="H100" s="27"/>
      <c r="I100" s="104"/>
      <c r="J100" s="115" t="s">
        <v>82</v>
      </c>
      <c r="K100" s="115"/>
      <c r="L100" s="115"/>
      <c r="M100" s="115"/>
      <c r="N100" s="60"/>
      <c r="O100" s="60"/>
      <c r="P100" s="127" t="s">
        <v>82</v>
      </c>
      <c r="Q100" s="122"/>
      <c r="R100" s="115"/>
      <c r="S100" s="115"/>
      <c r="T100" s="154"/>
      <c r="U100" s="155"/>
      <c r="V100" s="154"/>
      <c r="W100" s="155" t="s">
        <v>82</v>
      </c>
      <c r="X100" s="176"/>
      <c r="Y100" s="176"/>
      <c r="Z100" s="176"/>
      <c r="AA100" s="40"/>
      <c r="AB100" s="70"/>
      <c r="AC100" s="69"/>
      <c r="AD100" s="69"/>
    </row>
    <row r="101" spans="1:30" s="2" customFormat="1" ht="18" hidden="1" customHeight="1">
      <c r="A101" s="1"/>
      <c r="C101" s="123" t="s">
        <v>15</v>
      </c>
      <c r="D101" s="27"/>
      <c r="E101" s="124" t="s">
        <v>16</v>
      </c>
      <c r="F101" s="95"/>
      <c r="G101" s="95"/>
      <c r="H101" s="31"/>
      <c r="I101" s="40"/>
      <c r="J101" s="115" t="s">
        <v>83</v>
      </c>
      <c r="K101" s="115"/>
      <c r="L101" s="115"/>
      <c r="M101" s="115"/>
      <c r="N101" s="57"/>
      <c r="O101" s="57"/>
      <c r="P101" s="127" t="s">
        <v>83</v>
      </c>
      <c r="Q101" s="122"/>
      <c r="R101" s="115"/>
      <c r="S101" s="115"/>
      <c r="T101" s="154"/>
      <c r="U101" s="155"/>
      <c r="V101" s="154"/>
      <c r="W101" s="155" t="s">
        <v>83</v>
      </c>
      <c r="X101" s="177"/>
      <c r="Y101" s="177"/>
      <c r="Z101" s="157"/>
      <c r="AA101" s="66"/>
      <c r="AB101" s="70"/>
      <c r="AC101" s="69"/>
      <c r="AD101" s="69"/>
    </row>
    <row r="102" spans="1:30" s="2" customFormat="1" hidden="1">
      <c r="A102" s="1"/>
      <c r="B102" s="98"/>
      <c r="C102" s="98"/>
      <c r="D102" s="40"/>
      <c r="E102" s="40"/>
      <c r="F102" s="98"/>
      <c r="G102" s="4"/>
      <c r="H102" s="4"/>
      <c r="I102" s="66"/>
      <c r="J102" s="110"/>
      <c r="K102" s="110"/>
      <c r="L102" s="110"/>
      <c r="M102" s="110"/>
      <c r="N102" s="56"/>
      <c r="O102" s="56"/>
      <c r="P102" s="110"/>
      <c r="Q102" s="122"/>
      <c r="R102" s="110"/>
      <c r="S102" s="110"/>
      <c r="T102" s="154"/>
      <c r="U102" s="141"/>
      <c r="V102" s="154"/>
      <c r="W102" s="141"/>
      <c r="X102" s="178"/>
      <c r="Y102" s="178"/>
      <c r="Z102" s="157"/>
      <c r="AA102" s="66"/>
      <c r="AB102" s="70"/>
      <c r="AC102" s="69"/>
      <c r="AD102" s="69"/>
    </row>
    <row r="103" spans="1:30" hidden="1">
      <c r="J103" s="109"/>
      <c r="K103" s="109"/>
      <c r="L103" s="109"/>
      <c r="M103" s="109"/>
      <c r="N103" s="58"/>
      <c r="O103" s="58"/>
      <c r="P103" s="109"/>
      <c r="Q103" s="109"/>
      <c r="R103" s="109"/>
      <c r="S103" s="109"/>
      <c r="T103" s="134"/>
      <c r="U103" s="134"/>
      <c r="V103" s="134"/>
      <c r="W103" s="134"/>
    </row>
    <row r="104" spans="1:30" hidden="1">
      <c r="I104" s="104"/>
      <c r="J104" s="109"/>
      <c r="K104" s="109"/>
      <c r="L104" s="109"/>
      <c r="M104" s="109"/>
      <c r="N104" s="58"/>
      <c r="O104" s="58"/>
      <c r="P104" s="109"/>
      <c r="Q104" s="109"/>
      <c r="R104" s="109"/>
      <c r="S104" s="109"/>
      <c r="T104" s="134"/>
      <c r="U104" s="134"/>
      <c r="V104" s="134"/>
      <c r="W104" s="134"/>
    </row>
    <row r="105" spans="1:30" hidden="1">
      <c r="J105" s="109"/>
      <c r="K105" s="109"/>
      <c r="L105" s="109"/>
      <c r="M105" s="109"/>
      <c r="N105" s="58"/>
      <c r="O105" s="58"/>
      <c r="P105" s="109"/>
      <c r="Q105" s="109"/>
      <c r="R105" s="109"/>
      <c r="S105" s="109"/>
      <c r="T105" s="134"/>
      <c r="U105" s="134"/>
      <c r="V105" s="134"/>
      <c r="W105" s="134"/>
    </row>
    <row r="106" spans="1:30" hidden="1">
      <c r="J106" s="109"/>
      <c r="K106" s="109"/>
      <c r="L106" s="109"/>
      <c r="M106" s="109"/>
      <c r="N106" s="58"/>
      <c r="O106" s="58"/>
      <c r="P106" s="109"/>
      <c r="Q106" s="109"/>
      <c r="R106" s="109"/>
      <c r="S106" s="109"/>
      <c r="T106" s="134"/>
      <c r="U106" s="134"/>
      <c r="V106" s="134"/>
      <c r="W106" s="134"/>
    </row>
    <row r="107" spans="1:30" hidden="1">
      <c r="J107" s="116" t="s">
        <v>84</v>
      </c>
      <c r="K107" s="116"/>
      <c r="L107" s="116"/>
      <c r="M107" s="116"/>
      <c r="N107" s="61"/>
      <c r="O107" s="61"/>
      <c r="P107" s="125" t="s">
        <v>84</v>
      </c>
      <c r="Q107" s="109"/>
      <c r="R107" s="116"/>
      <c r="S107" s="116"/>
      <c r="T107" s="134"/>
      <c r="U107" s="156"/>
      <c r="V107" s="134"/>
      <c r="W107" s="156" t="s">
        <v>84</v>
      </c>
    </row>
  </sheetData>
  <sheetProtection formatCells="0" formatColumns="0" formatRows="0" insertColumns="0" insertRows="0" insertHyperlinks="0" deleteColumns="0" deleteRows="0" sort="0" autoFilter="0" pivotTables="0"/>
  <autoFilter ref="A10:AE81" xr:uid="{00000000-0009-0000-0000-000000000000}">
    <filterColumn colId="3" showButton="0"/>
  </autoFilter>
  <sortState xmlns:xlrd2="http://schemas.microsoft.com/office/spreadsheetml/2017/richdata2" ref="B12:L76">
    <sortCondition ref="G12:G76"/>
  </sortState>
  <mergeCells count="34">
    <mergeCell ref="D9:E10"/>
    <mergeCell ref="F9:F10"/>
    <mergeCell ref="Z9:Z11"/>
    <mergeCell ref="S9:S10"/>
    <mergeCell ref="L9:L10"/>
    <mergeCell ref="M9:M10"/>
    <mergeCell ref="R9:R10"/>
    <mergeCell ref="N9:N10"/>
    <mergeCell ref="O9:O10"/>
    <mergeCell ref="P9:Q9"/>
    <mergeCell ref="B97:C97"/>
    <mergeCell ref="D97:H97"/>
    <mergeCell ref="I97:Y97"/>
    <mergeCell ref="B83:C83"/>
    <mergeCell ref="G84:N84"/>
    <mergeCell ref="G85:N85"/>
    <mergeCell ref="G86:N86"/>
    <mergeCell ref="I88:Y88"/>
    <mergeCell ref="N2:S2"/>
    <mergeCell ref="B89:G89"/>
    <mergeCell ref="I89:Y89"/>
    <mergeCell ref="B91:C91"/>
    <mergeCell ref="D91:G91"/>
    <mergeCell ref="T9:W9"/>
    <mergeCell ref="X9:X10"/>
    <mergeCell ref="Y9:Y10"/>
    <mergeCell ref="G9:G10"/>
    <mergeCell ref="H9:H10"/>
    <mergeCell ref="J9:J10"/>
    <mergeCell ref="I9:I10"/>
    <mergeCell ref="K9:K10"/>
    <mergeCell ref="B11:F11"/>
    <mergeCell ref="B9:B10"/>
    <mergeCell ref="C9:C10"/>
  </mergeCells>
  <conditionalFormatting sqref="C12:C49">
    <cfRule type="duplicateValues" dxfId="157" priority="378" stopIfTrue="1"/>
    <cfRule type="duplicateValues" dxfId="156" priority="379" stopIfTrue="1"/>
  </conditionalFormatting>
  <conditionalFormatting sqref="C12">
    <cfRule type="duplicateValues" dxfId="155" priority="376" stopIfTrue="1"/>
    <cfRule type="duplicateValues" dxfId="154" priority="377" stopIfTrue="1"/>
  </conditionalFormatting>
  <conditionalFormatting sqref="C50">
    <cfRule type="duplicateValues" dxfId="153" priority="372" stopIfTrue="1"/>
    <cfRule type="duplicateValues" dxfId="152" priority="373" stopIfTrue="1"/>
  </conditionalFormatting>
  <conditionalFormatting sqref="C45">
    <cfRule type="duplicateValues" dxfId="151" priority="338" stopIfTrue="1"/>
    <cfRule type="duplicateValues" dxfId="150" priority="339" stopIfTrue="1"/>
  </conditionalFormatting>
  <conditionalFormatting sqref="C45">
    <cfRule type="duplicateValues" dxfId="149" priority="336" stopIfTrue="1"/>
    <cfRule type="duplicateValues" dxfId="148" priority="337" stopIfTrue="1"/>
  </conditionalFormatting>
  <conditionalFormatting sqref="C53">
    <cfRule type="duplicateValues" dxfId="147" priority="270" stopIfTrue="1"/>
    <cfRule type="duplicateValues" dxfId="146" priority="271" stopIfTrue="1"/>
  </conditionalFormatting>
  <conditionalFormatting sqref="C50">
    <cfRule type="duplicateValues" dxfId="145" priority="242" stopIfTrue="1"/>
    <cfRule type="duplicateValues" dxfId="144" priority="243" stopIfTrue="1"/>
  </conditionalFormatting>
  <conditionalFormatting sqref="C51">
    <cfRule type="duplicateValues" dxfId="143" priority="240" stopIfTrue="1"/>
    <cfRule type="duplicateValues" dxfId="142" priority="241" stopIfTrue="1"/>
  </conditionalFormatting>
  <conditionalFormatting sqref="C52">
    <cfRule type="duplicateValues" dxfId="141" priority="238" stopIfTrue="1"/>
    <cfRule type="duplicateValues" dxfId="140" priority="239" stopIfTrue="1"/>
  </conditionalFormatting>
  <conditionalFormatting sqref="C48">
    <cfRule type="duplicateValues" dxfId="139" priority="236" stopIfTrue="1"/>
    <cfRule type="duplicateValues" dxfId="138" priority="237" stopIfTrue="1"/>
  </conditionalFormatting>
  <conditionalFormatting sqref="C44">
    <cfRule type="duplicateValues" dxfId="137" priority="234" stopIfTrue="1"/>
    <cfRule type="duplicateValues" dxfId="136" priority="235" stopIfTrue="1"/>
  </conditionalFormatting>
  <conditionalFormatting sqref="C44">
    <cfRule type="duplicateValues" dxfId="135" priority="232" stopIfTrue="1"/>
    <cfRule type="duplicateValues" dxfId="134" priority="233" stopIfTrue="1"/>
  </conditionalFormatting>
  <conditionalFormatting sqref="C42">
    <cfRule type="duplicateValues" dxfId="133" priority="230" stopIfTrue="1"/>
    <cfRule type="duplicateValues" dxfId="132" priority="231" stopIfTrue="1"/>
  </conditionalFormatting>
  <conditionalFormatting sqref="C42">
    <cfRule type="duplicateValues" dxfId="131" priority="228" stopIfTrue="1"/>
    <cfRule type="duplicateValues" dxfId="130" priority="229" stopIfTrue="1"/>
  </conditionalFormatting>
  <conditionalFormatting sqref="C45">
    <cfRule type="duplicateValues" dxfId="129" priority="226" stopIfTrue="1"/>
    <cfRule type="duplicateValues" dxfId="128" priority="227" stopIfTrue="1"/>
  </conditionalFormatting>
  <conditionalFormatting sqref="C41">
    <cfRule type="duplicateValues" dxfId="127" priority="224" stopIfTrue="1"/>
    <cfRule type="duplicateValues" dxfId="126" priority="225" stopIfTrue="1"/>
  </conditionalFormatting>
  <conditionalFormatting sqref="C41">
    <cfRule type="duplicateValues" dxfId="125" priority="222" stopIfTrue="1"/>
    <cfRule type="duplicateValues" dxfId="124" priority="223" stopIfTrue="1"/>
  </conditionalFormatting>
  <conditionalFormatting sqref="C46">
    <cfRule type="duplicateValues" dxfId="123" priority="220" stopIfTrue="1"/>
    <cfRule type="duplicateValues" dxfId="122" priority="221" stopIfTrue="1"/>
  </conditionalFormatting>
  <conditionalFormatting sqref="C49">
    <cfRule type="duplicateValues" dxfId="121" priority="202" stopIfTrue="1"/>
    <cfRule type="duplicateValues" dxfId="120" priority="203" stopIfTrue="1"/>
  </conditionalFormatting>
  <conditionalFormatting sqref="C46">
    <cfRule type="duplicateValues" dxfId="119" priority="184" stopIfTrue="1"/>
    <cfRule type="duplicateValues" dxfId="118" priority="185" stopIfTrue="1"/>
  </conditionalFormatting>
  <conditionalFormatting sqref="C47">
    <cfRule type="duplicateValues" dxfId="117" priority="182" stopIfTrue="1"/>
    <cfRule type="duplicateValues" dxfId="116" priority="183" stopIfTrue="1"/>
  </conditionalFormatting>
  <conditionalFormatting sqref="C48">
    <cfRule type="duplicateValues" dxfId="115" priority="180" stopIfTrue="1"/>
    <cfRule type="duplicateValues" dxfId="114" priority="181" stopIfTrue="1"/>
  </conditionalFormatting>
  <conditionalFormatting sqref="C44">
    <cfRule type="duplicateValues" dxfId="113" priority="178" stopIfTrue="1"/>
    <cfRule type="duplicateValues" dxfId="112" priority="179" stopIfTrue="1"/>
  </conditionalFormatting>
  <conditionalFormatting sqref="C44">
    <cfRule type="duplicateValues" dxfId="111" priority="176" stopIfTrue="1"/>
    <cfRule type="duplicateValues" dxfId="110" priority="177" stopIfTrue="1"/>
  </conditionalFormatting>
  <conditionalFormatting sqref="C47">
    <cfRule type="duplicateValues" dxfId="109" priority="174" stopIfTrue="1"/>
    <cfRule type="duplicateValues" dxfId="108" priority="175" stopIfTrue="1"/>
  </conditionalFormatting>
  <conditionalFormatting sqref="C43">
    <cfRule type="duplicateValues" dxfId="107" priority="172" stopIfTrue="1"/>
    <cfRule type="duplicateValues" dxfId="106" priority="173" stopIfTrue="1"/>
  </conditionalFormatting>
  <conditionalFormatting sqref="C43">
    <cfRule type="duplicateValues" dxfId="105" priority="170" stopIfTrue="1"/>
    <cfRule type="duplicateValues" dxfId="104" priority="171" stopIfTrue="1"/>
  </conditionalFormatting>
  <conditionalFormatting sqref="C41">
    <cfRule type="duplicateValues" dxfId="103" priority="168" stopIfTrue="1"/>
    <cfRule type="duplicateValues" dxfId="102" priority="169" stopIfTrue="1"/>
  </conditionalFormatting>
  <conditionalFormatting sqref="C41">
    <cfRule type="duplicateValues" dxfId="101" priority="166" stopIfTrue="1"/>
    <cfRule type="duplicateValues" dxfId="100" priority="167" stopIfTrue="1"/>
  </conditionalFormatting>
  <conditionalFormatting sqref="C44">
    <cfRule type="duplicateValues" dxfId="99" priority="164" stopIfTrue="1"/>
    <cfRule type="duplicateValues" dxfId="98" priority="165" stopIfTrue="1"/>
  </conditionalFormatting>
  <conditionalFormatting sqref="C40">
    <cfRule type="duplicateValues" dxfId="97" priority="162" stopIfTrue="1"/>
    <cfRule type="duplicateValues" dxfId="96" priority="163" stopIfTrue="1"/>
  </conditionalFormatting>
  <conditionalFormatting sqref="C40">
    <cfRule type="duplicateValues" dxfId="95" priority="160" stopIfTrue="1"/>
    <cfRule type="duplicateValues" dxfId="94" priority="161" stopIfTrue="1"/>
  </conditionalFormatting>
  <conditionalFormatting sqref="C45">
    <cfRule type="duplicateValues" dxfId="93" priority="158" stopIfTrue="1"/>
    <cfRule type="duplicateValues" dxfId="92" priority="159" stopIfTrue="1"/>
  </conditionalFormatting>
  <conditionalFormatting sqref="C48">
    <cfRule type="duplicateValues" dxfId="91" priority="156" stopIfTrue="1"/>
    <cfRule type="duplicateValues" dxfId="90" priority="157" stopIfTrue="1"/>
  </conditionalFormatting>
  <conditionalFormatting sqref="C45">
    <cfRule type="duplicateValues" dxfId="89" priority="154" stopIfTrue="1"/>
    <cfRule type="duplicateValues" dxfId="88" priority="155" stopIfTrue="1"/>
  </conditionalFormatting>
  <conditionalFormatting sqref="C46">
    <cfRule type="duplicateValues" dxfId="87" priority="152" stopIfTrue="1"/>
    <cfRule type="duplicateValues" dxfId="86" priority="153" stopIfTrue="1"/>
  </conditionalFormatting>
  <conditionalFormatting sqref="C47">
    <cfRule type="duplicateValues" dxfId="85" priority="150" stopIfTrue="1"/>
    <cfRule type="duplicateValues" dxfId="84" priority="151" stopIfTrue="1"/>
  </conditionalFormatting>
  <conditionalFormatting sqref="C50">
    <cfRule type="duplicateValues" dxfId="83" priority="148" stopIfTrue="1"/>
    <cfRule type="duplicateValues" dxfId="82" priority="149" stopIfTrue="1"/>
  </conditionalFormatting>
  <conditionalFormatting sqref="C49">
    <cfRule type="duplicateValues" dxfId="81" priority="146" stopIfTrue="1"/>
    <cfRule type="duplicateValues" dxfId="80" priority="147" stopIfTrue="1"/>
  </conditionalFormatting>
  <conditionalFormatting sqref="C81">
    <cfRule type="duplicateValues" dxfId="79" priority="144" stopIfTrue="1"/>
    <cfRule type="duplicateValues" dxfId="78" priority="145" stopIfTrue="1"/>
  </conditionalFormatting>
  <conditionalFormatting sqref="C29:C81">
    <cfRule type="duplicateValues" dxfId="77" priority="386" stopIfTrue="1"/>
    <cfRule type="duplicateValues" dxfId="76" priority="387" stopIfTrue="1"/>
  </conditionalFormatting>
  <conditionalFormatting sqref="N12:N81">
    <cfRule type="duplicateValues" dxfId="75" priority="388"/>
    <cfRule type="duplicateValues" dxfId="74" priority="389"/>
  </conditionalFormatting>
  <conditionalFormatting sqref="C34">
    <cfRule type="duplicateValues" dxfId="73" priority="73" stopIfTrue="1"/>
    <cfRule type="duplicateValues" dxfId="72" priority="74" stopIfTrue="1"/>
  </conditionalFormatting>
  <conditionalFormatting sqref="C29">
    <cfRule type="duplicateValues" dxfId="71" priority="71" stopIfTrue="1"/>
    <cfRule type="duplicateValues" dxfId="70" priority="72" stopIfTrue="1"/>
  </conditionalFormatting>
  <conditionalFormatting sqref="C29">
    <cfRule type="duplicateValues" dxfId="69" priority="69" stopIfTrue="1"/>
    <cfRule type="duplicateValues" dxfId="68" priority="70" stopIfTrue="1"/>
  </conditionalFormatting>
  <conditionalFormatting sqref="C37">
    <cfRule type="duplicateValues" dxfId="67" priority="67" stopIfTrue="1"/>
    <cfRule type="duplicateValues" dxfId="66" priority="68" stopIfTrue="1"/>
  </conditionalFormatting>
  <conditionalFormatting sqref="C34">
    <cfRule type="duplicateValues" dxfId="65" priority="65" stopIfTrue="1"/>
    <cfRule type="duplicateValues" dxfId="64" priority="66" stopIfTrue="1"/>
  </conditionalFormatting>
  <conditionalFormatting sqref="C35">
    <cfRule type="duplicateValues" dxfId="63" priority="63" stopIfTrue="1"/>
    <cfRule type="duplicateValues" dxfId="62" priority="64" stopIfTrue="1"/>
  </conditionalFormatting>
  <conditionalFormatting sqref="C36">
    <cfRule type="duplicateValues" dxfId="61" priority="61" stopIfTrue="1"/>
    <cfRule type="duplicateValues" dxfId="60" priority="62" stopIfTrue="1"/>
  </conditionalFormatting>
  <conditionalFormatting sqref="C32">
    <cfRule type="duplicateValues" dxfId="59" priority="59" stopIfTrue="1"/>
    <cfRule type="duplicateValues" dxfId="58" priority="60" stopIfTrue="1"/>
  </conditionalFormatting>
  <conditionalFormatting sqref="C28">
    <cfRule type="duplicateValues" dxfId="57" priority="57" stopIfTrue="1"/>
    <cfRule type="duplicateValues" dxfId="56" priority="58" stopIfTrue="1"/>
  </conditionalFormatting>
  <conditionalFormatting sqref="C28">
    <cfRule type="duplicateValues" dxfId="55" priority="55" stopIfTrue="1"/>
    <cfRule type="duplicateValues" dxfId="54" priority="56" stopIfTrue="1"/>
  </conditionalFormatting>
  <conditionalFormatting sqref="C26">
    <cfRule type="duplicateValues" dxfId="53" priority="53" stopIfTrue="1"/>
    <cfRule type="duplicateValues" dxfId="52" priority="54" stopIfTrue="1"/>
  </conditionalFormatting>
  <conditionalFormatting sqref="C26">
    <cfRule type="duplicateValues" dxfId="51" priority="51" stopIfTrue="1"/>
    <cfRule type="duplicateValues" dxfId="50" priority="52" stopIfTrue="1"/>
  </conditionalFormatting>
  <conditionalFormatting sqref="C29">
    <cfRule type="duplicateValues" dxfId="49" priority="49" stopIfTrue="1"/>
    <cfRule type="duplicateValues" dxfId="48" priority="50" stopIfTrue="1"/>
  </conditionalFormatting>
  <conditionalFormatting sqref="C25">
    <cfRule type="duplicateValues" dxfId="47" priority="47" stopIfTrue="1"/>
    <cfRule type="duplicateValues" dxfId="46" priority="48" stopIfTrue="1"/>
  </conditionalFormatting>
  <conditionalFormatting sqref="C25">
    <cfRule type="duplicateValues" dxfId="45" priority="45" stopIfTrue="1"/>
    <cfRule type="duplicateValues" dxfId="44" priority="46" stopIfTrue="1"/>
  </conditionalFormatting>
  <conditionalFormatting sqref="C30">
    <cfRule type="duplicateValues" dxfId="43" priority="43" stopIfTrue="1"/>
    <cfRule type="duplicateValues" dxfId="42" priority="44" stopIfTrue="1"/>
  </conditionalFormatting>
  <conditionalFormatting sqref="C33">
    <cfRule type="duplicateValues" dxfId="41" priority="41" stopIfTrue="1"/>
    <cfRule type="duplicateValues" dxfId="40" priority="42" stopIfTrue="1"/>
  </conditionalFormatting>
  <conditionalFormatting sqref="C30">
    <cfRule type="duplicateValues" dxfId="39" priority="39" stopIfTrue="1"/>
    <cfRule type="duplicateValues" dxfId="38" priority="40" stopIfTrue="1"/>
  </conditionalFormatting>
  <conditionalFormatting sqref="C31">
    <cfRule type="duplicateValues" dxfId="37" priority="37" stopIfTrue="1"/>
    <cfRule type="duplicateValues" dxfId="36" priority="38" stopIfTrue="1"/>
  </conditionalFormatting>
  <conditionalFormatting sqref="C32">
    <cfRule type="duplicateValues" dxfId="35" priority="35" stopIfTrue="1"/>
    <cfRule type="duplicateValues" dxfId="34" priority="36" stopIfTrue="1"/>
  </conditionalFormatting>
  <conditionalFormatting sqref="C28">
    <cfRule type="duplicateValues" dxfId="33" priority="33" stopIfTrue="1"/>
    <cfRule type="duplicateValues" dxfId="32" priority="34" stopIfTrue="1"/>
  </conditionalFormatting>
  <conditionalFormatting sqref="C28">
    <cfRule type="duplicateValues" dxfId="31" priority="31" stopIfTrue="1"/>
    <cfRule type="duplicateValues" dxfId="30" priority="32" stopIfTrue="1"/>
  </conditionalFormatting>
  <conditionalFormatting sqref="C31">
    <cfRule type="duplicateValues" dxfId="29" priority="29" stopIfTrue="1"/>
    <cfRule type="duplicateValues" dxfId="28" priority="30" stopIfTrue="1"/>
  </conditionalFormatting>
  <conditionalFormatting sqref="C27">
    <cfRule type="duplicateValues" dxfId="27" priority="27" stopIfTrue="1"/>
    <cfRule type="duplicateValues" dxfId="26" priority="28" stopIfTrue="1"/>
  </conditionalFormatting>
  <conditionalFormatting sqref="C27">
    <cfRule type="duplicateValues" dxfId="25" priority="25" stopIfTrue="1"/>
    <cfRule type="duplicateValues" dxfId="24" priority="26" stopIfTrue="1"/>
  </conditionalFormatting>
  <conditionalFormatting sqref="C25">
    <cfRule type="duplicateValues" dxfId="23" priority="23" stopIfTrue="1"/>
    <cfRule type="duplicateValues" dxfId="22" priority="24" stopIfTrue="1"/>
  </conditionalFormatting>
  <conditionalFormatting sqref="C25">
    <cfRule type="duplicateValues" dxfId="21" priority="21" stopIfTrue="1"/>
    <cfRule type="duplicateValues" dxfId="20" priority="22" stopIfTrue="1"/>
  </conditionalFormatting>
  <conditionalFormatting sqref="C28">
    <cfRule type="duplicateValues" dxfId="19" priority="19" stopIfTrue="1"/>
    <cfRule type="duplicateValues" dxfId="18" priority="20" stopIfTrue="1"/>
  </conditionalFormatting>
  <conditionalFormatting sqref="C24">
    <cfRule type="duplicateValues" dxfId="17" priority="17" stopIfTrue="1"/>
    <cfRule type="duplicateValues" dxfId="16" priority="18" stopIfTrue="1"/>
  </conditionalFormatting>
  <conditionalFormatting sqref="C24">
    <cfRule type="duplicateValues" dxfId="15" priority="15" stopIfTrue="1"/>
    <cfRule type="duplicateValues" dxfId="14" priority="16" stopIfTrue="1"/>
  </conditionalFormatting>
  <conditionalFormatting sqref="C29">
    <cfRule type="duplicateValues" dxfId="13" priority="13" stopIfTrue="1"/>
    <cfRule type="duplicateValues" dxfId="12" priority="14" stopIfTrue="1"/>
  </conditionalFormatting>
  <conditionalFormatting sqref="C32">
    <cfRule type="duplicateValues" dxfId="11" priority="11" stopIfTrue="1"/>
    <cfRule type="duplicateValues" dxfId="10" priority="12" stopIfTrue="1"/>
  </conditionalFormatting>
  <conditionalFormatting sqref="C29">
    <cfRule type="duplicateValues" dxfId="9" priority="9" stopIfTrue="1"/>
    <cfRule type="duplicateValues" dxfId="8" priority="10" stopIfTrue="1"/>
  </conditionalFormatting>
  <conditionalFormatting sqref="C30">
    <cfRule type="duplicateValues" dxfId="7" priority="7" stopIfTrue="1"/>
    <cfRule type="duplicateValues" dxfId="6" priority="8" stopIfTrue="1"/>
  </conditionalFormatting>
  <conditionalFormatting sqref="C31">
    <cfRule type="duplicateValues" dxfId="5" priority="5" stopIfTrue="1"/>
    <cfRule type="duplicateValues" dxfId="4" priority="6" stopIfTrue="1"/>
  </conditionalFormatting>
  <conditionalFormatting sqref="C34">
    <cfRule type="duplicateValues" dxfId="3" priority="3" stopIfTrue="1"/>
    <cfRule type="duplicateValues" dxfId="2" priority="4" stopIfTrue="1"/>
  </conditionalFormatting>
  <conditionalFormatting sqref="C33">
    <cfRule type="duplicateValues" dxfId="1" priority="1" stopIfTrue="1"/>
    <cfRule type="duplicateValues" dxfId="0" priority="2" stopIfTrue="1"/>
  </conditionalFormatting>
  <dataValidations count="1">
    <dataValidation allowBlank="1" showInputMessage="1" showErrorMessage="1" errorTitle="Không xóa dữ liệu" error="Không xóa dữ liệu" prompt="Không xóa dữ liệu" sqref="AD3 AD5:AD10 AC12:AC81" xr:uid="{00000000-0002-0000-0000-000000000000}"/>
  </dataValidations>
  <pageMargins left="0.41" right="0" top="0.48" bottom="0" header="0" footer="0"/>
  <pageSetup paperSize="9" scale="95" orientation="portrait" r:id="rId1"/>
  <headerFooter alignWithMargins="0">
    <oddFooter>&amp;R&amp;"Times New Roman,Italic"&amp;11Trang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B1</vt:lpstr>
      <vt:lpstr>'B1'!Print_Area</vt:lpstr>
      <vt:lpstr>'B1'!Print_Titles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Hangtt</cp:lastModifiedBy>
  <cp:lastPrinted>2019-09-11T09:57:41Z</cp:lastPrinted>
  <dcterms:created xsi:type="dcterms:W3CDTF">2013-11-05T07:13:22Z</dcterms:created>
  <dcterms:modified xsi:type="dcterms:W3CDTF">2020-12-23T09:07:34Z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7a863701-4c67-4003-b2dd-3a7e2788f687</vt:lpwstr>
  </property>
</Properties>
</file>