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755" tabRatio="356"/>
  </bookViews>
  <sheets>
    <sheet name="TA ĐẦU RA B1" sheetId="10" r:id="rId1"/>
    <sheet name="TA ĐẦU RA B1 (2)" sheetId="12" r:id="rId2"/>
    <sheet name="TA ĐẦU RA B2" sheetId="11" r:id="rId3"/>
  </sheets>
  <definedNames>
    <definedName name="_xlnm._FilterDatabase" localSheetId="0" hidden="1">'TA ĐẦU RA B1'!$A$11:$AD$131</definedName>
    <definedName name="_xlnm._FilterDatabase" localSheetId="1" hidden="1">'TA ĐẦU RA B1 (2)'!$A$11:$AD$13</definedName>
    <definedName name="_xlnm._FilterDatabase" localSheetId="2" hidden="1">'TA ĐẦU RA B2'!$A$10:$AC$13</definedName>
    <definedName name="date_time" localSheetId="0">#REF!</definedName>
    <definedName name="date_time" localSheetId="1">#REF!</definedName>
    <definedName name="date_time" localSheetId="2">#REF!</definedName>
    <definedName name="date_time">#REF!</definedName>
    <definedName name="DB" localSheetId="0">#REF!</definedName>
    <definedName name="DB" localSheetId="1">#REF!</definedName>
    <definedName name="DB" localSheetId="2">#REF!</definedName>
    <definedName name="DB">#REF!</definedName>
    <definedName name="_xlnm.Print_Area" localSheetId="0">'TA ĐẦU RA B1'!$B$2:$AD$143</definedName>
    <definedName name="_xlnm.Print_Area" localSheetId="1">'TA ĐẦU RA B1 (2)'!$B$2:$AD$25</definedName>
    <definedName name="_xlnm.Print_Area" localSheetId="2">'TA ĐẦU RA B2'!$B$2:$AB$15</definedName>
    <definedName name="_xlnm.Print_Titles" localSheetId="0">'TA ĐẦU RA B1'!$9:$11</definedName>
    <definedName name="_xlnm.Print_Titles" localSheetId="1">'TA ĐẦU RA B1 (2)'!$9:$11</definedName>
    <definedName name="_xlnm.Print_Titles" localSheetId="2">'TA ĐẦU RA B2'!$9:$11</definedName>
  </definedNames>
  <calcPr calcId="124519"/>
</workbook>
</file>

<file path=xl/calcChain.xml><?xml version="1.0" encoding="utf-8"?>
<calcChain xmlns="http://schemas.openxmlformats.org/spreadsheetml/2006/main">
  <c r="Y13" i="12"/>
  <c r="Z13" s="1"/>
  <c r="Y12"/>
  <c r="Z12" s="1"/>
  <c r="AD7"/>
  <c r="Y20" i="10"/>
  <c r="Y22"/>
  <c r="Y12"/>
  <c r="Z12" s="1"/>
  <c r="Y23"/>
  <c r="Z23" s="1"/>
  <c r="Y36"/>
  <c r="Z36" s="1"/>
  <c r="Y29"/>
  <c r="Z29" s="1"/>
  <c r="Y30"/>
  <c r="Z30" s="1"/>
  <c r="Y26"/>
  <c r="Z26" s="1"/>
  <c r="Y38"/>
  <c r="Z38" s="1"/>
  <c r="Y25"/>
  <c r="Z25" s="1"/>
  <c r="Y39"/>
  <c r="Z39" s="1"/>
  <c r="Y40"/>
  <c r="Z40" s="1"/>
  <c r="Y37"/>
  <c r="Z37" s="1"/>
  <c r="Y41"/>
  <c r="Z41" s="1"/>
  <c r="Y42"/>
  <c r="Z42" s="1"/>
  <c r="Y13"/>
  <c r="Z13" s="1"/>
  <c r="Y34"/>
  <c r="Z34" s="1"/>
  <c r="Y31"/>
  <c r="Z31" s="1"/>
  <c r="Y67"/>
  <c r="Z67" s="1"/>
  <c r="Y58"/>
  <c r="Z58" s="1"/>
  <c r="Y47"/>
  <c r="Z47" s="1"/>
  <c r="Y62"/>
  <c r="Z62" s="1"/>
  <c r="Y63"/>
  <c r="Z63" s="1"/>
  <c r="Y46"/>
  <c r="Z46" s="1"/>
  <c r="Y69"/>
  <c r="Z69" s="1"/>
  <c r="Y66"/>
  <c r="Z66" s="1"/>
  <c r="Y64"/>
  <c r="Z64" s="1"/>
  <c r="Y52"/>
  <c r="Z52" s="1"/>
  <c r="Y50"/>
  <c r="Z50" s="1"/>
  <c r="Y56"/>
  <c r="Z56" s="1"/>
  <c r="Y53"/>
  <c r="Z53" s="1"/>
  <c r="Y70"/>
  <c r="Z70" s="1"/>
  <c r="Y59"/>
  <c r="Z59" s="1"/>
  <c r="Y73"/>
  <c r="Z73" s="1"/>
  <c r="Y101"/>
  <c r="Z101" s="1"/>
  <c r="Y97"/>
  <c r="Z97" s="1"/>
  <c r="Y79"/>
  <c r="Z79" s="1"/>
  <c r="Y89"/>
  <c r="Z89" s="1"/>
  <c r="Y91"/>
  <c r="Z91" s="1"/>
  <c r="Y95"/>
  <c r="Z95" s="1"/>
  <c r="Y84"/>
  <c r="Z84" s="1"/>
  <c r="Y83"/>
  <c r="Z83" s="1"/>
  <c r="Y102"/>
  <c r="Z102" s="1"/>
  <c r="Y80"/>
  <c r="Z80" s="1"/>
  <c r="Y85"/>
  <c r="Z85" s="1"/>
  <c r="Y92"/>
  <c r="Z92" s="1"/>
  <c r="Y76"/>
  <c r="Z76" s="1"/>
  <c r="Y81"/>
  <c r="Z81" s="1"/>
  <c r="Y86"/>
  <c r="Z86" s="1"/>
  <c r="Y77"/>
  <c r="Z77" s="1"/>
  <c r="Y90"/>
  <c r="Z90" s="1"/>
  <c r="Y75"/>
  <c r="Z75" s="1"/>
  <c r="Y96"/>
  <c r="Z96" s="1"/>
  <c r="Y108"/>
  <c r="Z108" s="1"/>
  <c r="Y104"/>
  <c r="Z104" s="1"/>
  <c r="Y131"/>
  <c r="Z131" s="1"/>
  <c r="Y123"/>
  <c r="Z123" s="1"/>
  <c r="Y125"/>
  <c r="Z125" s="1"/>
  <c r="Y117"/>
  <c r="Z117" s="1"/>
  <c r="Y118"/>
  <c r="Z118" s="1"/>
  <c r="Y116"/>
  <c r="Z116" s="1"/>
  <c r="Y111"/>
  <c r="Z111" s="1"/>
  <c r="Y115"/>
  <c r="Z115" s="1"/>
  <c r="Y120"/>
  <c r="Z120" s="1"/>
  <c r="Y112"/>
  <c r="Z112" s="1"/>
  <c r="Y114"/>
  <c r="Z114" s="1"/>
  <c r="Y105"/>
  <c r="Z105" s="1"/>
  <c r="Y107"/>
  <c r="Z107" s="1"/>
  <c r="Y126"/>
  <c r="Z126" s="1"/>
  <c r="Y128"/>
  <c r="Z128" s="1"/>
  <c r="Y119"/>
  <c r="Z119" s="1"/>
  <c r="Y121"/>
  <c r="Z121" s="1"/>
  <c r="Y127"/>
  <c r="Z127" s="1"/>
  <c r="Y124"/>
  <c r="Z124" s="1"/>
  <c r="Y13" i="11"/>
  <c r="Y12"/>
  <c r="Y18" i="10"/>
  <c r="Y19"/>
  <c r="Y21"/>
  <c r="Z20"/>
  <c r="Z22"/>
  <c r="Y24"/>
  <c r="Y27"/>
  <c r="Y28"/>
  <c r="Y32"/>
  <c r="Z32" s="1"/>
  <c r="Y35"/>
  <c r="Y43"/>
  <c r="Y44"/>
  <c r="Y45"/>
  <c r="Y94"/>
  <c r="Y99"/>
  <c r="Y100"/>
  <c r="Y106"/>
  <c r="Y109"/>
  <c r="Z109" s="1"/>
  <c r="Y110"/>
  <c r="Y113"/>
  <c r="Y122"/>
  <c r="Y129"/>
  <c r="Y130"/>
  <c r="Y93"/>
  <c r="Y78"/>
  <c r="Y82"/>
  <c r="Y87"/>
  <c r="Y88"/>
  <c r="Y65"/>
  <c r="Y55"/>
  <c r="Y57"/>
  <c r="Y60"/>
  <c r="Y61"/>
  <c r="Y48"/>
  <c r="Y49"/>
  <c r="Y14"/>
  <c r="Y15"/>
  <c r="Y16"/>
  <c r="Y17"/>
  <c r="Y54" l="1"/>
  <c r="Y74"/>
  <c r="Z74" s="1"/>
  <c r="Z13" i="11"/>
  <c r="Z12"/>
  <c r="AD7" i="10" l="1"/>
</calcChain>
</file>

<file path=xl/sharedStrings.xml><?xml version="1.0" encoding="utf-8"?>
<sst xmlns="http://schemas.openxmlformats.org/spreadsheetml/2006/main" count="1138" uniqueCount="436">
  <si>
    <t>Số
TT</t>
  </si>
  <si>
    <t>Mã SV</t>
  </si>
  <si>
    <t>Họ và tên</t>
  </si>
  <si>
    <t>Lớp</t>
  </si>
  <si>
    <t>Điểm CC</t>
  </si>
  <si>
    <t>Mã đề</t>
  </si>
  <si>
    <t>Số tờ</t>
  </si>
  <si>
    <t>Ký tên</t>
  </si>
  <si>
    <t>Số Phách</t>
  </si>
  <si>
    <t>Ghi chú</t>
  </si>
  <si>
    <t>Trọng số:</t>
  </si>
  <si>
    <t>Phòng thi</t>
  </si>
  <si>
    <t>DANH SÁCH SINH VIÊN DỰ THI</t>
  </si>
  <si>
    <t>Giờ thi:</t>
  </si>
  <si>
    <t>Ngày thi:</t>
  </si>
  <si>
    <t>Điểm kỹ năng</t>
  </si>
  <si>
    <t>ĐỌC</t>
  </si>
  <si>
    <t>VIẾT</t>
  </si>
  <si>
    <t>NGHE</t>
  </si>
  <si>
    <t>NÓI</t>
  </si>
  <si>
    <t>Tổng điểm</t>
  </si>
  <si>
    <t>Tổng điểm (thang điểm 10)</t>
  </si>
  <si>
    <t>Điểm thi</t>
  </si>
  <si>
    <t>NHÓM</t>
  </si>
  <si>
    <t xml:space="preserve">HỌC VIỆN CÔNG NGHỆ </t>
  </si>
  <si>
    <t>BƯU CHÍNH VIỄN THÔNG</t>
  </si>
  <si>
    <t>Trình độ:</t>
  </si>
  <si>
    <t>KẾT QUẢ THI</t>
  </si>
  <si>
    <t xml:space="preserve">Kỹ năng: </t>
  </si>
  <si>
    <t>KT. GIÁM ĐỐC</t>
  </si>
  <si>
    <t>CHỦ TỊCH HỘI ĐỒNG THI</t>
  </si>
  <si>
    <t>PGS. TS. Trần Quang Anh</t>
  </si>
  <si>
    <t>Bằng chữ</t>
  </si>
  <si>
    <t>Bằng số</t>
  </si>
  <si>
    <t>BỘ THÔNG TIN VÀ TRUYỀN THÔNG</t>
  </si>
  <si>
    <t xml:space="preserve"> </t>
  </si>
  <si>
    <t>Anh</t>
  </si>
  <si>
    <t>Nguyễn Văn</t>
  </si>
  <si>
    <t>Cường</t>
  </si>
  <si>
    <t>Hiếu</t>
  </si>
  <si>
    <t>Huy</t>
  </si>
  <si>
    <t>Hưng</t>
  </si>
  <si>
    <t>Long</t>
  </si>
  <si>
    <t>Nam</t>
  </si>
  <si>
    <t>Phong</t>
  </si>
  <si>
    <t>Phương</t>
  </si>
  <si>
    <t>Sơn</t>
  </si>
  <si>
    <t>Thắng</t>
  </si>
  <si>
    <t>Tú</t>
  </si>
  <si>
    <t>Hoàng</t>
  </si>
  <si>
    <t>Linh</t>
  </si>
  <si>
    <t>Thảo</t>
  </si>
  <si>
    <t>Dũng</t>
  </si>
  <si>
    <t>Hiệp</t>
  </si>
  <si>
    <t>Tuấn</t>
  </si>
  <si>
    <t>Tiến</t>
  </si>
  <si>
    <t>Nguyễn Đình</t>
  </si>
  <si>
    <t>Trang</t>
  </si>
  <si>
    <t>Bùi Văn</t>
  </si>
  <si>
    <t>Huyền</t>
  </si>
  <si>
    <t>Quỳnh</t>
  </si>
  <si>
    <t>Đại</t>
  </si>
  <si>
    <t>Quyền</t>
  </si>
  <si>
    <t>V</t>
  </si>
  <si>
    <t>B15DCCN258</t>
  </si>
  <si>
    <t>B14DCVT084</t>
  </si>
  <si>
    <t>B14DCPT183</t>
  </si>
  <si>
    <t>B15DCDT150</t>
  </si>
  <si>
    <t>D14HTTT3</t>
  </si>
  <si>
    <t>D15HTTT3</t>
  </si>
  <si>
    <t>D15XLTH2</t>
  </si>
  <si>
    <t>D14CQAT02-B</t>
  </si>
  <si>
    <t>D15DTMT2</t>
  </si>
  <si>
    <t>D15CQTT01-B</t>
  </si>
  <si>
    <t>D15CQTT02-B</t>
  </si>
  <si>
    <t>D15CQVT01-B</t>
  </si>
  <si>
    <t>D14TTDPT1</t>
  </si>
  <si>
    <t>D14CQAT01-B</t>
  </si>
  <si>
    <t>D14DTMT</t>
  </si>
  <si>
    <t>D14CQVT04-B</t>
  </si>
  <si>
    <t>D14TMDT1</t>
  </si>
  <si>
    <t>D14HTTT4</t>
  </si>
  <si>
    <t>D14XLTHTT2</t>
  </si>
  <si>
    <t>B14DCDT033</t>
  </si>
  <si>
    <t>TIẾNG ANH B1</t>
  </si>
  <si>
    <t>TIẾNG ANH B2</t>
  </si>
  <si>
    <t>B14DCDT213</t>
  </si>
  <si>
    <t>D15CQVT02-B</t>
  </si>
  <si>
    <t xml:space="preserve">Lê Thị </t>
  </si>
  <si>
    <t>B15DCAT118</t>
  </si>
  <si>
    <t>B15DCAT034</t>
  </si>
  <si>
    <t>Nghe, Đọc, Viết</t>
  </si>
  <si>
    <t>Nói</t>
  </si>
  <si>
    <t>08h00</t>
  </si>
  <si>
    <t>13h30</t>
  </si>
  <si>
    <t>Trần Thị Mỹ Hạnh</t>
  </si>
  <si>
    <t>Đợt 2.2019</t>
  </si>
  <si>
    <t>NGƯỜI LẬP DANH SÁCH</t>
  </si>
  <si>
    <t>TRUNG TÂM KT&amp;ĐBCLGD</t>
  </si>
  <si>
    <t>Trịnh Thị Hằng</t>
  </si>
  <si>
    <t>Hà Nội, ngày 30 tháng 12 năm 2019</t>
  </si>
  <si>
    <t>B13DCCN118</t>
  </si>
  <si>
    <t>B13DCCN515</t>
  </si>
  <si>
    <t>B14DCAT017</t>
  </si>
  <si>
    <t>B14DCAT050</t>
  </si>
  <si>
    <t>B14DCAT071</t>
  </si>
  <si>
    <t>B14DCAT104</t>
  </si>
  <si>
    <t>B14DCAT162</t>
  </si>
  <si>
    <t>B14DCAT246</t>
  </si>
  <si>
    <t>B14DCCN053</t>
  </si>
  <si>
    <t>B14DCCN054</t>
  </si>
  <si>
    <t>B14DCCN055</t>
  </si>
  <si>
    <t>B14DCCN233</t>
  </si>
  <si>
    <t>B14DCCN397</t>
  </si>
  <si>
    <t>B14DCCN502</t>
  </si>
  <si>
    <t>B14DCCN512</t>
  </si>
  <si>
    <t>B14DCCN777</t>
  </si>
  <si>
    <t>B14DCDT222</t>
  </si>
  <si>
    <t>B14DCDT259</t>
  </si>
  <si>
    <t>B14DCKT034</t>
  </si>
  <si>
    <t>B14DCKT255</t>
  </si>
  <si>
    <t>B14DCMR120</t>
  </si>
  <si>
    <t>B14DCPT020</t>
  </si>
  <si>
    <t>B14DCPT038</t>
  </si>
  <si>
    <t>B14DCPT055</t>
  </si>
  <si>
    <t>B14DCPT201</t>
  </si>
  <si>
    <t>B14DCPT230</t>
  </si>
  <si>
    <t>B14DCPT344</t>
  </si>
  <si>
    <t>B14DCQT003</t>
  </si>
  <si>
    <t>B14DCQT281</t>
  </si>
  <si>
    <t>B14DCVT158</t>
  </si>
  <si>
    <t>B14DCVT272</t>
  </si>
  <si>
    <t>B14DCVT400</t>
  </si>
  <si>
    <t>B15DCCN165</t>
  </si>
  <si>
    <t>B15DCCN451</t>
  </si>
  <si>
    <t>B15DCCN482</t>
  </si>
  <si>
    <t>B15DCDT007</t>
  </si>
  <si>
    <t>B15DCDT035</t>
  </si>
  <si>
    <t>B15DCDT130</t>
  </si>
  <si>
    <t>B15DCDT159</t>
  </si>
  <si>
    <t>B15DCDT208</t>
  </si>
  <si>
    <t>B15DCMR040</t>
  </si>
  <si>
    <t>B15DCPT119</t>
  </si>
  <si>
    <t>B15DCQT073</t>
  </si>
  <si>
    <t>B15DCQT156</t>
  </si>
  <si>
    <t>B15DCQT160</t>
  </si>
  <si>
    <t>B15DCTT027</t>
  </si>
  <si>
    <t>B15DCTT041</t>
  </si>
  <si>
    <t>B15DCTT050</t>
  </si>
  <si>
    <t>B15DCVT001</t>
  </si>
  <si>
    <t>B15DCVT178</t>
  </si>
  <si>
    <t>B15DCVT183</t>
  </si>
  <si>
    <t>B15DCVT231</t>
  </si>
  <si>
    <t>B15DCVT393</t>
  </si>
  <si>
    <t>B15DCVT426</t>
  </si>
  <si>
    <t>B16DCAT047</t>
  </si>
  <si>
    <t>B16DCAT113</t>
  </si>
  <si>
    <t>B16DCAT141</t>
  </si>
  <si>
    <t>B16DCAT174</t>
  </si>
  <si>
    <t>B16DCCN022</t>
  </si>
  <si>
    <t>B16DCCN053</t>
  </si>
  <si>
    <t>B16DCCN086</t>
  </si>
  <si>
    <t>B16DCCN090</t>
  </si>
  <si>
    <t>B16DCCN110</t>
  </si>
  <si>
    <t>B16DCCN137</t>
  </si>
  <si>
    <t>B16DCCN175</t>
  </si>
  <si>
    <t>B16DCCN227</t>
  </si>
  <si>
    <t>B16DCCN246</t>
  </si>
  <si>
    <t>B16DCCN252</t>
  </si>
  <si>
    <t>B16DCCN258</t>
  </si>
  <si>
    <t>B16DCCN289</t>
  </si>
  <si>
    <t>B16DCCN293</t>
  </si>
  <si>
    <t>B16DCCN310</t>
  </si>
  <si>
    <t>B16DCCN358</t>
  </si>
  <si>
    <t>B16DCCN383</t>
  </si>
  <si>
    <t>B16DCCN501</t>
  </si>
  <si>
    <t>B16DCCN516</t>
  </si>
  <si>
    <t>B16DCCN524</t>
  </si>
  <si>
    <t>B16DCCN535</t>
  </si>
  <si>
    <t>B16DCKT031</t>
  </si>
  <si>
    <t>B16DCKT035</t>
  </si>
  <si>
    <t>B16DCKT051</t>
  </si>
  <si>
    <t>B16DCKT086</t>
  </si>
  <si>
    <t>B16DCKT087</t>
  </si>
  <si>
    <t>B16DCKT088</t>
  </si>
  <si>
    <t>B16DCKT094</t>
  </si>
  <si>
    <t>B16DCMR024</t>
  </si>
  <si>
    <t>B16DCMR041</t>
  </si>
  <si>
    <t>B16DCMR055</t>
  </si>
  <si>
    <t>B16DCMR091</t>
  </si>
  <si>
    <t>B16DCMR095</t>
  </si>
  <si>
    <t>B16DCPT012</t>
  </si>
  <si>
    <t>B16DCPT018</t>
  </si>
  <si>
    <t>B16DCPT019</t>
  </si>
  <si>
    <t>B16DCPT028</t>
  </si>
  <si>
    <t>B16DCPT091</t>
  </si>
  <si>
    <t>B16DCPT094</t>
  </si>
  <si>
    <t>B16DCPT102</t>
  </si>
  <si>
    <t>B16DCPT105</t>
  </si>
  <si>
    <t>B16DCPT111</t>
  </si>
  <si>
    <t>B16DCPT123</t>
  </si>
  <si>
    <t>B16DCPT143</t>
  </si>
  <si>
    <t>B16DCPT159</t>
  </si>
  <si>
    <t>B16DCPT176</t>
  </si>
  <si>
    <t>B16DCPT216</t>
  </si>
  <si>
    <t>B16DCQT110</t>
  </si>
  <si>
    <t>B16DCTT008</t>
  </si>
  <si>
    <t>B16DCTT060</t>
  </si>
  <si>
    <t>B16DCVT027</t>
  </si>
  <si>
    <t>B16DCVT054</t>
  </si>
  <si>
    <t>B16DCVT192</t>
  </si>
  <si>
    <t>B16DCVT337</t>
  </si>
  <si>
    <t>B17DCQT046</t>
  </si>
  <si>
    <t>B14DCCN273</t>
  </si>
  <si>
    <t>B14DCCN329</t>
  </si>
  <si>
    <t>B15DCKT056</t>
  </si>
  <si>
    <t>B15DCKT178</t>
  </si>
  <si>
    <t>D13CNPM2</t>
  </si>
  <si>
    <t>D14CNPM4</t>
  </si>
  <si>
    <t>D14HTTT1</t>
  </si>
  <si>
    <t>D14CNPM3</t>
  </si>
  <si>
    <t>D14CQKT02-B</t>
  </si>
  <si>
    <t>D14CQKT03-B</t>
  </si>
  <si>
    <t>D14CQMR03-B</t>
  </si>
  <si>
    <t>E14CQPT01-B</t>
  </si>
  <si>
    <t>D14TKDPT1</t>
  </si>
  <si>
    <t>D14PTDPT</t>
  </si>
  <si>
    <t>D14TMDT2</t>
  </si>
  <si>
    <t>D14CQVT03-B</t>
  </si>
  <si>
    <t>D15CQAT02-B</t>
  </si>
  <si>
    <t>D15CNPM5</t>
  </si>
  <si>
    <t>D15HTTT5</t>
  </si>
  <si>
    <t>D15XLTH1</t>
  </si>
  <si>
    <t>D15IMR</t>
  </si>
  <si>
    <t>D15TKDPT3</t>
  </si>
  <si>
    <t>D15TMDT1</t>
  </si>
  <si>
    <t>D15TMDT2</t>
  </si>
  <si>
    <t>D15QTDN</t>
  </si>
  <si>
    <t>D15CQVT07-B</t>
  </si>
  <si>
    <t>D16CQAT03-B</t>
  </si>
  <si>
    <t>D16CQAT01-B</t>
  </si>
  <si>
    <t>D16CQAT02-B</t>
  </si>
  <si>
    <t>D16HTTT3</t>
  </si>
  <si>
    <t>D16CNPM2</t>
  </si>
  <si>
    <t>D16CNPM1</t>
  </si>
  <si>
    <t>E16CN</t>
  </si>
  <si>
    <t>D16CNPM3</t>
  </si>
  <si>
    <t>D16HTTT4</t>
  </si>
  <si>
    <t>D16CQKT03-B</t>
  </si>
  <si>
    <t>D16CQKT02-B</t>
  </si>
  <si>
    <t>D16CQKT04-B</t>
  </si>
  <si>
    <t>D16PMR</t>
  </si>
  <si>
    <t>D16IMR</t>
  </si>
  <si>
    <t>D16TKDPT2</t>
  </si>
  <si>
    <t>D16TKDPT1</t>
  </si>
  <si>
    <t>D16PTDPT</t>
  </si>
  <si>
    <t>D16TKDPT3</t>
  </si>
  <si>
    <t>D16TMDT</t>
  </si>
  <si>
    <t>D16CQTT01-B</t>
  </si>
  <si>
    <t>D16CQVT03-B</t>
  </si>
  <si>
    <t>D16CQVT06-B</t>
  </si>
  <si>
    <t>D16CQVT08-B</t>
  </si>
  <si>
    <t>D16CQVT01-B</t>
  </si>
  <si>
    <t>D17CQQT02-B</t>
  </si>
  <si>
    <t>D15DT02</t>
  </si>
  <si>
    <t>D14CNPM02</t>
  </si>
  <si>
    <t>D14VT01</t>
  </si>
  <si>
    <t>D14DT02</t>
  </si>
  <si>
    <t>D15CQKT04</t>
  </si>
  <si>
    <t>D14TTDPT01</t>
  </si>
  <si>
    <t>D15CQKT02</t>
  </si>
  <si>
    <t>Bình</t>
  </si>
  <si>
    <t>Khánh</t>
  </si>
  <si>
    <t>Sang</t>
  </si>
  <si>
    <t>Đạt</t>
  </si>
  <si>
    <t>Sâm</t>
  </si>
  <si>
    <t>Trung</t>
  </si>
  <si>
    <t>Minh</t>
  </si>
  <si>
    <t>Hoa</t>
  </si>
  <si>
    <t>Dần</t>
  </si>
  <si>
    <t>Tuyết</t>
  </si>
  <si>
    <t>Nga</t>
  </si>
  <si>
    <t>Ngân</t>
  </si>
  <si>
    <t>Hải</t>
  </si>
  <si>
    <t>Hà</t>
  </si>
  <si>
    <t>Đức</t>
  </si>
  <si>
    <t>Duy</t>
  </si>
  <si>
    <t>Thạch</t>
  </si>
  <si>
    <t>Đông</t>
  </si>
  <si>
    <t>Phượng</t>
  </si>
  <si>
    <t>Thạo</t>
  </si>
  <si>
    <t>An</t>
  </si>
  <si>
    <t>Hùng</t>
  </si>
  <si>
    <t>Lộc</t>
  </si>
  <si>
    <t>Thường</t>
  </si>
  <si>
    <t>Tường</t>
  </si>
  <si>
    <t>Bách</t>
  </si>
  <si>
    <t>Đăng</t>
  </si>
  <si>
    <t>Mến</t>
  </si>
  <si>
    <t>Nghĩa</t>
  </si>
  <si>
    <t>Nhất</t>
  </si>
  <si>
    <t>Quang</t>
  </si>
  <si>
    <t>Quyến</t>
  </si>
  <si>
    <t>Tân</t>
  </si>
  <si>
    <t>Seangngam</t>
  </si>
  <si>
    <t>Hân</t>
  </si>
  <si>
    <t>Hoài</t>
  </si>
  <si>
    <t>Mai</t>
  </si>
  <si>
    <t>Mơ</t>
  </si>
  <si>
    <t>Liên</t>
  </si>
  <si>
    <t>Thắm</t>
  </si>
  <si>
    <t>Cúc</t>
  </si>
  <si>
    <t>Nhi</t>
  </si>
  <si>
    <t>Trường</t>
  </si>
  <si>
    <t>Yến</t>
  </si>
  <si>
    <t>Thùy</t>
  </si>
  <si>
    <t>Tùng</t>
  </si>
  <si>
    <t>Hằng</t>
  </si>
  <si>
    <t>Vũ</t>
  </si>
  <si>
    <t>Thúy</t>
  </si>
  <si>
    <t xml:space="preserve">Nguyễn Hữu </t>
  </si>
  <si>
    <t xml:space="preserve">Phạm Nhật </t>
  </si>
  <si>
    <t xml:space="preserve">Nguyễn Hoàng </t>
  </si>
  <si>
    <t xml:space="preserve">Mai Tiến </t>
  </si>
  <si>
    <t xml:space="preserve">Phạm Ngọc </t>
  </si>
  <si>
    <t xml:space="preserve">Kiều Đức </t>
  </si>
  <si>
    <t xml:space="preserve">Nguyễn Quốc </t>
  </si>
  <si>
    <t xml:space="preserve">Nguyễn Phúc </t>
  </si>
  <si>
    <t xml:space="preserve">Nguyễn Thành </t>
  </si>
  <si>
    <t xml:space="preserve">Nguyễn Văn </t>
  </si>
  <si>
    <t xml:space="preserve">Đoàn Văn </t>
  </si>
  <si>
    <t xml:space="preserve">Nguyễn Tuấn </t>
  </si>
  <si>
    <t xml:space="preserve">Phạm Văn </t>
  </si>
  <si>
    <t xml:space="preserve">Vũ Ngọc </t>
  </si>
  <si>
    <t xml:space="preserve">Dương Thị </t>
  </si>
  <si>
    <t xml:space="preserve">Nguyễn Thị Thu </t>
  </si>
  <si>
    <t xml:space="preserve">Phạm Thị </t>
  </si>
  <si>
    <t xml:space="preserve">Nguyễn Thúy </t>
  </si>
  <si>
    <t xml:space="preserve">Đoàn Thị </t>
  </si>
  <si>
    <t xml:space="preserve">Bùi Thị </t>
  </si>
  <si>
    <t>Nguyễn Thị Phương</t>
  </si>
  <si>
    <t xml:space="preserve">Phạm Thúy </t>
  </si>
  <si>
    <t xml:space="preserve">Vũ Tiến </t>
  </si>
  <si>
    <t xml:space="preserve">Dương Tuấn </t>
  </si>
  <si>
    <t xml:space="preserve">Đỗ Hoàng </t>
  </si>
  <si>
    <t xml:space="preserve">Đỗ Thị Ngọc </t>
  </si>
  <si>
    <t xml:space="preserve">Đào Hạnh </t>
  </si>
  <si>
    <t xml:space="preserve">Trần Nguyên </t>
  </si>
  <si>
    <t xml:space="preserve">Hoàng Minh </t>
  </si>
  <si>
    <t xml:space="preserve">Mai Quốc </t>
  </si>
  <si>
    <t xml:space="preserve">Trần Bá </t>
  </si>
  <si>
    <t xml:space="preserve">Tạ Anh </t>
  </si>
  <si>
    <t xml:space="preserve">Trần Văn </t>
  </si>
  <si>
    <t xml:space="preserve">Nguyễn Thị Như </t>
  </si>
  <si>
    <t xml:space="preserve">Trịnh Ngọc </t>
  </si>
  <si>
    <t xml:space="preserve">Trương Hải </t>
  </si>
  <si>
    <t xml:space="preserve">Nguyễn Thị Kim </t>
  </si>
  <si>
    <t xml:space="preserve">Nguyễn Thị Thúy </t>
  </si>
  <si>
    <t xml:space="preserve">Nguyễn Thị </t>
  </si>
  <si>
    <t xml:space="preserve">Hán Văn </t>
  </si>
  <si>
    <t xml:space="preserve">Nguyễn Tiến </t>
  </si>
  <si>
    <t xml:space="preserve">Chu Văn </t>
  </si>
  <si>
    <t xml:space="preserve">Đào Thanh </t>
  </si>
  <si>
    <t xml:space="preserve">Trần Minh </t>
  </si>
  <si>
    <t xml:space="preserve">Nguyễn Quang </t>
  </si>
  <si>
    <t xml:space="preserve">Đoàn Viết </t>
  </si>
  <si>
    <t xml:space="preserve">Mai Hữu </t>
  </si>
  <si>
    <t xml:space="preserve">Bùi Phi </t>
  </si>
  <si>
    <t xml:space="preserve">Nguyễn Đăng Tuấn </t>
  </si>
  <si>
    <t>Ngô Hoàng</t>
  </si>
  <si>
    <t xml:space="preserve">Đặng Thị </t>
  </si>
  <si>
    <t xml:space="preserve">Trần Nguyễn Ngọc </t>
  </si>
  <si>
    <t xml:space="preserve">Lê Duy </t>
  </si>
  <si>
    <t xml:space="preserve">Lê Minh </t>
  </si>
  <si>
    <t xml:space="preserve">Phạm Tiến </t>
  </si>
  <si>
    <t xml:space="preserve">Đỗ Trọng </t>
  </si>
  <si>
    <t xml:space="preserve">Nguyễn Ngọc </t>
  </si>
  <si>
    <t xml:space="preserve">Lã Quang </t>
  </si>
  <si>
    <t xml:space="preserve">Hoàng Thị </t>
  </si>
  <si>
    <t xml:space="preserve">Trịnh Hoài </t>
  </si>
  <si>
    <t>Tào Trọng</t>
  </si>
  <si>
    <t xml:space="preserve">Đỗ Đình </t>
  </si>
  <si>
    <t xml:space="preserve">Trần Chí </t>
  </si>
  <si>
    <t xml:space="preserve">Nguyễn Gia </t>
  </si>
  <si>
    <t xml:space="preserve">Đỗ Duy </t>
  </si>
  <si>
    <t xml:space="preserve">Đinh Thị Huyền </t>
  </si>
  <si>
    <t xml:space="preserve">Daophone </t>
  </si>
  <si>
    <t>Đào Phúc</t>
  </si>
  <si>
    <t>Lê Trung</t>
  </si>
  <si>
    <t xml:space="preserve">Lưu Tiến </t>
  </si>
  <si>
    <t xml:space="preserve">Trần Thị </t>
  </si>
  <si>
    <t xml:space="preserve">Lê Ngọc </t>
  </si>
  <si>
    <t xml:space="preserve">Lê Thị Thu </t>
  </si>
  <si>
    <t xml:space="preserve">Nguyễn Thị Ngọc </t>
  </si>
  <si>
    <t>Tạ Thị</t>
  </si>
  <si>
    <t xml:space="preserve">Lê Bảo </t>
  </si>
  <si>
    <t xml:space="preserve">Trần Thị Thúy </t>
  </si>
  <si>
    <t xml:space="preserve">Phạm Thu </t>
  </si>
  <si>
    <t xml:space="preserve">Ngô Văn </t>
  </si>
  <si>
    <t xml:space="preserve">Dương Anh </t>
  </si>
  <si>
    <t xml:space="preserve">Vũ Duy </t>
  </si>
  <si>
    <t xml:space="preserve">Trương Diệu </t>
  </si>
  <si>
    <t xml:space="preserve">Lê Giang </t>
  </si>
  <si>
    <t xml:space="preserve">Phương Thành </t>
  </si>
  <si>
    <t xml:space="preserve">Hoàng Lan </t>
  </si>
  <si>
    <t xml:space="preserve">Trần Thanh </t>
  </si>
  <si>
    <t xml:space="preserve">Nguyễn Vân </t>
  </si>
  <si>
    <t xml:space="preserve">Nguyễn Thị Hoàng </t>
  </si>
  <si>
    <t xml:space="preserve">Dư Đức </t>
  </si>
  <si>
    <t>Cấn Hà</t>
  </si>
  <si>
    <t xml:space="preserve">Bùi Thanh </t>
  </si>
  <si>
    <t xml:space="preserve">Đỗ Thanh </t>
  </si>
  <si>
    <t xml:space="preserve">Trần Quốc </t>
  </si>
  <si>
    <t xml:space="preserve">Trần Tuấn </t>
  </si>
  <si>
    <t xml:space="preserve">Bạch Ngọc </t>
  </si>
  <si>
    <t xml:space="preserve">Lê Thanh </t>
  </si>
  <si>
    <t xml:space="preserve">Nguyễn Thế </t>
  </si>
  <si>
    <t xml:space="preserve">Phạm Quang </t>
  </si>
  <si>
    <t xml:space="preserve">Hoàng Tuấn </t>
  </si>
  <si>
    <t xml:space="preserve">Lê Văn </t>
  </si>
  <si>
    <t xml:space="preserve">Nguyễn Trọng </t>
  </si>
  <si>
    <t xml:space="preserve">Nguyễn Thị Phương </t>
  </si>
  <si>
    <t xml:space="preserve">Đào Thị Thúy </t>
  </si>
  <si>
    <t>Kỳ thi chuẩn đầu ra Tiếng Anh Đợt 1 năm 2020</t>
  </si>
  <si>
    <t>305 - A2</t>
  </si>
  <si>
    <t>304 - A2</t>
  </si>
  <si>
    <t>302 - A2</t>
  </si>
  <si>
    <t>301 - A2</t>
  </si>
  <si>
    <t>Nghe</t>
  </si>
  <si>
    <t>Không thi</t>
  </si>
  <si>
    <t>Viết</t>
  </si>
  <si>
    <t>Đợt 1.2019</t>
  </si>
  <si>
    <t>Đợt 3.2019</t>
  </si>
  <si>
    <t>Đợt 2.2018</t>
  </si>
  <si>
    <t>Đợt 1.2018 nói 28</t>
  </si>
  <si>
    <t>Chưa nộp tiền hủy kết quả thi</t>
  </si>
</sst>
</file>

<file path=xl/styles.xml><?xml version="1.0" encoding="utf-8"?>
<styleSheet xmlns="http://schemas.openxmlformats.org/spreadsheetml/2006/main">
  <numFmts count="2">
    <numFmt numFmtId="164" formatCode="0.0_);[Red]\(0.0\)"/>
    <numFmt numFmtId="165" formatCode="0.0"/>
  </numFmts>
  <fonts count="62">
    <font>
      <sz val="12"/>
      <name val=".VnTime"/>
    </font>
    <font>
      <sz val="12"/>
      <name val=".VnTime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.25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b/>
      <sz val="10"/>
      <color rgb="FF7030A0"/>
      <name val="Times New Roman"/>
      <family val="1"/>
      <charset val="163"/>
    </font>
    <font>
      <b/>
      <sz val="9"/>
      <color rgb="FF7030A0"/>
      <name val="Times New Roman"/>
      <family val="1"/>
      <charset val="163"/>
    </font>
    <font>
      <sz val="11"/>
      <name val="Calibri"/>
      <family val="2"/>
      <charset val="163"/>
    </font>
    <font>
      <sz val="12"/>
      <name val=".VnTime"/>
      <family val="2"/>
    </font>
    <font>
      <b/>
      <sz val="12"/>
      <name val="Times New Roman"/>
      <family val="1"/>
      <charset val="163"/>
    </font>
    <font>
      <sz val="9"/>
      <name val="Times New Roman"/>
      <family val="1"/>
      <charset val="163"/>
    </font>
    <font>
      <b/>
      <sz val="10"/>
      <name val="Times New Roman"/>
      <family val="1"/>
      <charset val="163"/>
    </font>
    <font>
      <sz val="14"/>
      <name val="Times New Roman"/>
      <family val="1"/>
    </font>
    <font>
      <b/>
      <u/>
      <sz val="11"/>
      <name val="Times New Roman"/>
      <family val="1"/>
    </font>
    <font>
      <b/>
      <u/>
      <sz val="12"/>
      <name val="Times New Roman"/>
      <family val="1"/>
    </font>
    <font>
      <sz val="11"/>
      <name val="Calibri"/>
      <family val="2"/>
      <charset val="163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0"/>
      <name val="Times New Roman"/>
      <family val="1"/>
    </font>
    <font>
      <sz val="14"/>
      <color theme="0"/>
      <name val="Times New Roman"/>
      <family val="1"/>
    </font>
    <font>
      <b/>
      <sz val="16"/>
      <name val="Times New Roman"/>
      <family val="1"/>
    </font>
    <font>
      <sz val="12"/>
      <color theme="0"/>
      <name val="Times New Roman"/>
      <family val="1"/>
    </font>
    <font>
      <b/>
      <sz val="15"/>
      <name val="Times New Roman"/>
      <family val="1"/>
      <charset val="163"/>
    </font>
    <font>
      <b/>
      <sz val="14"/>
      <name val="Times New Roman"/>
      <family val="1"/>
      <charset val="163"/>
    </font>
    <font>
      <b/>
      <sz val="11"/>
      <name val="Times New Roman"/>
      <family val="1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" fillId="23" borderId="7" applyNumberFormat="0" applyFont="0" applyAlignment="0" applyProtection="0"/>
    <xf numFmtId="0" fontId="19" fillId="20" borderId="8" applyNumberFormat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/>
    <xf numFmtId="0" fontId="41" fillId="0" borderId="0"/>
    <xf numFmtId="0" fontId="42" fillId="23" borderId="7" applyNumberFormat="0" applyFont="0" applyAlignment="0" applyProtection="0"/>
    <xf numFmtId="0" fontId="49" fillId="0" borderId="0"/>
  </cellStyleXfs>
  <cellXfs count="220">
    <xf numFmtId="0" fontId="0" fillId="0" borderId="0" xfId="0"/>
    <xf numFmtId="0" fontId="26" fillId="0" borderId="0" xfId="0" applyFont="1" applyFill="1" applyProtection="1">
      <protection locked="0"/>
    </xf>
    <xf numFmtId="0" fontId="26" fillId="0" borderId="0" xfId="0" applyFont="1" applyFill="1" applyBorder="1" applyProtection="1">
      <protection locked="0"/>
    </xf>
    <xf numFmtId="0" fontId="27" fillId="0" borderId="0" xfId="0" applyFont="1" applyFill="1" applyProtection="1">
      <protection locked="0"/>
    </xf>
    <xf numFmtId="0" fontId="24" fillId="0" borderId="0" xfId="0" applyFont="1" applyFill="1" applyProtection="1">
      <protection locked="0"/>
    </xf>
    <xf numFmtId="0" fontId="23" fillId="0" borderId="0" xfId="0" applyFont="1" applyProtection="1">
      <protection locked="0"/>
    </xf>
    <xf numFmtId="0" fontId="27" fillId="0" borderId="0" xfId="0" applyFont="1" applyFill="1" applyBorder="1" applyProtection="1">
      <protection locked="0"/>
    </xf>
    <xf numFmtId="0" fontId="26" fillId="0" borderId="0" xfId="43" applyFont="1" applyFill="1" applyAlignment="1" applyProtection="1">
      <alignment horizontal="center"/>
      <protection locked="0"/>
    </xf>
    <xf numFmtId="0" fontId="24" fillId="0" borderId="0" xfId="43" applyFont="1" applyFill="1" applyProtection="1">
      <protection locked="0"/>
    </xf>
    <xf numFmtId="0" fontId="25" fillId="0" borderId="0" xfId="43" applyFont="1" applyFill="1" applyProtection="1">
      <protection locked="0"/>
    </xf>
    <xf numFmtId="0" fontId="28" fillId="0" borderId="0" xfId="39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vertical="center" textRotation="90" wrapText="1"/>
      <protection locked="0"/>
    </xf>
    <xf numFmtId="0" fontId="28" fillId="0" borderId="0" xfId="39" applyFont="1" applyFill="1" applyBorder="1" applyAlignment="1" applyProtection="1">
      <alignment vertical="center" wrapText="1"/>
      <protection locked="0"/>
    </xf>
    <xf numFmtId="0" fontId="24" fillId="0" borderId="0" xfId="43" applyFont="1" applyFill="1" applyBorder="1" applyAlignment="1" applyProtection="1">
      <alignment horizontal="center"/>
      <protection locked="0"/>
    </xf>
    <xf numFmtId="0" fontId="24" fillId="0" borderId="0" xfId="40" applyFont="1" applyFill="1" applyBorder="1" applyAlignment="1" applyProtection="1">
      <alignment horizontal="left" vertical="center"/>
      <protection locked="0"/>
    </xf>
    <xf numFmtId="0" fontId="24" fillId="0" borderId="0" xfId="4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Alignment="1" applyProtection="1">
      <alignment wrapText="1"/>
      <protection locked="0"/>
    </xf>
    <xf numFmtId="0" fontId="25" fillId="0" borderId="0" xfId="0" applyFont="1" applyFill="1" applyAlignment="1" applyProtection="1">
      <alignment horizontal="center" wrapText="1"/>
      <protection locked="0"/>
    </xf>
    <xf numFmtId="0" fontId="25" fillId="0" borderId="0" xfId="43" applyFont="1" applyFill="1" applyBorder="1" applyAlignment="1" applyProtection="1">
      <protection locked="0"/>
    </xf>
    <xf numFmtId="0" fontId="25" fillId="0" borderId="0" xfId="4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23" fillId="0" borderId="14" xfId="43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Protection="1">
      <protection hidden="1"/>
    </xf>
    <xf numFmtId="0" fontId="25" fillId="0" borderId="0" xfId="39" applyFont="1" applyFill="1" applyBorder="1" applyAlignment="1" applyProtection="1">
      <alignment vertical="center" wrapText="1"/>
      <protection locked="0"/>
    </xf>
    <xf numFmtId="0" fontId="29" fillId="0" borderId="0" xfId="43" applyFont="1" applyFill="1" applyAlignment="1" applyProtection="1">
      <alignment horizontal="right" vertical="center"/>
      <protection locked="0"/>
    </xf>
    <xf numFmtId="0" fontId="25" fillId="0" borderId="0" xfId="43" applyFont="1" applyFill="1" applyAlignment="1" applyProtection="1">
      <alignment vertical="center"/>
      <protection locked="0"/>
    </xf>
    <xf numFmtId="0" fontId="38" fillId="25" borderId="0" xfId="0" quotePrefix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31" fillId="0" borderId="18" xfId="0" applyFont="1" applyFill="1" applyBorder="1" applyAlignment="1" applyProtection="1">
      <alignment vertical="center" wrapText="1"/>
      <protection locked="0"/>
    </xf>
    <xf numFmtId="165" fontId="31" fillId="0" borderId="14" xfId="0" applyNumberFormat="1" applyFont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165" fontId="23" fillId="0" borderId="15" xfId="42" applyNumberFormat="1" applyFont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5" xfId="42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164" fontId="23" fillId="0" borderId="15" xfId="42" quotePrefix="1" applyNumberFormat="1" applyFont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>
      <alignment horizontal="center" vertical="center"/>
    </xf>
    <xf numFmtId="49" fontId="43" fillId="0" borderId="0" xfId="43" applyNumberFormat="1" applyFont="1" applyFill="1" applyAlignment="1" applyProtection="1">
      <alignment vertical="center"/>
      <protection locked="0"/>
    </xf>
    <xf numFmtId="49" fontId="23" fillId="0" borderId="15" xfId="42" applyNumberFormat="1" applyFont="1" applyBorder="1" applyAlignment="1" applyProtection="1">
      <alignment horizontal="center" vertical="center"/>
      <protection locked="0"/>
    </xf>
    <xf numFmtId="0" fontId="24" fillId="0" borderId="0" xfId="50" applyFont="1" applyFill="1" applyProtection="1">
      <protection locked="0"/>
    </xf>
    <xf numFmtId="0" fontId="24" fillId="0" borderId="0" xfId="50" applyFont="1" applyFill="1" applyBorder="1" applyProtection="1">
      <protection locked="0"/>
    </xf>
    <xf numFmtId="0" fontId="26" fillId="0" borderId="0" xfId="50" applyFont="1" applyFill="1" applyProtection="1">
      <protection locked="0"/>
    </xf>
    <xf numFmtId="0" fontId="25" fillId="0" borderId="0" xfId="50" applyFont="1" applyFill="1" applyBorder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7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38" fillId="25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36" fillId="0" borderId="16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 vertical="center"/>
      <protection locked="0"/>
    </xf>
    <xf numFmtId="0" fontId="4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5" fillId="0" borderId="23" xfId="0" applyFont="1" applyFill="1" applyBorder="1" applyAlignment="1" applyProtection="1">
      <alignment vertical="center" textRotation="90" wrapText="1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8" fillId="0" borderId="0" xfId="39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9" fillId="0" borderId="0" xfId="43" applyFont="1" applyFill="1" applyAlignment="1" applyProtection="1">
      <alignment vertical="center"/>
      <protection locked="0"/>
    </xf>
    <xf numFmtId="0" fontId="29" fillId="0" borderId="0" xfId="43" applyFont="1" applyFill="1" applyAlignment="1" applyProtection="1">
      <alignment horizontal="left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14" fontId="25" fillId="0" borderId="0" xfId="43" applyNumberFormat="1" applyFont="1" applyFill="1" applyAlignment="1" applyProtection="1">
      <alignment vertical="center" wrapText="1"/>
      <protection locked="0"/>
    </xf>
    <xf numFmtId="0" fontId="25" fillId="0" borderId="0" xfId="43" applyFont="1" applyFill="1" applyBorder="1" applyAlignment="1" applyProtection="1">
      <alignment vertical="center"/>
      <protection locked="0"/>
    </xf>
    <xf numFmtId="0" fontId="35" fillId="0" borderId="0" xfId="43" applyFont="1" applyFill="1" applyAlignment="1" applyProtection="1">
      <alignment horizontal="centerContinuous" vertical="center" shrinkToFit="1"/>
      <protection locked="0"/>
    </xf>
    <xf numFmtId="0" fontId="46" fillId="0" borderId="0" xfId="0" applyFont="1" applyFill="1" applyAlignment="1" applyProtection="1">
      <alignment horizontal="centerContinuous" vertical="center"/>
      <protection locked="0"/>
    </xf>
    <xf numFmtId="0" fontId="35" fillId="0" borderId="0" xfId="43" applyFont="1" applyFill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 vertical="center"/>
      <protection locked="0"/>
    </xf>
    <xf numFmtId="0" fontId="24" fillId="0" borderId="0" xfId="43" applyFont="1" applyFill="1" applyAlignment="1" applyProtection="1">
      <alignment horizontal="centerContinuous"/>
      <protection locked="0"/>
    </xf>
    <xf numFmtId="0" fontId="47" fillId="0" borderId="0" xfId="43" applyFont="1" applyFill="1" applyAlignment="1" applyProtection="1">
      <alignment horizontal="centerContinuous" vertical="center"/>
      <protection locked="0"/>
    </xf>
    <xf numFmtId="0" fontId="26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26" fillId="0" borderId="0" xfId="43" applyFont="1" applyFill="1" applyAlignment="1" applyProtection="1">
      <alignment horizontal="centerContinuous"/>
      <protection locked="0"/>
    </xf>
    <xf numFmtId="0" fontId="48" fillId="0" borderId="0" xfId="43" applyFont="1" applyFill="1" applyAlignment="1" applyProtection="1">
      <alignment horizontal="centerContinuous" vertical="center"/>
      <protection locked="0"/>
    </xf>
    <xf numFmtId="0" fontId="25" fillId="0" borderId="0" xfId="43" applyFont="1" applyFill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Continuous"/>
      <protection locked="0"/>
    </xf>
    <xf numFmtId="0" fontId="25" fillId="0" borderId="0" xfId="0" applyFont="1" applyFill="1" applyAlignment="1" applyProtection="1">
      <alignment horizontal="centerContinuous"/>
      <protection locked="0"/>
    </xf>
    <xf numFmtId="0" fontId="29" fillId="0" borderId="0" xfId="43" applyFont="1" applyFill="1" applyAlignment="1" applyProtection="1">
      <alignment horizontal="centerContinuous" vertical="center"/>
      <protection locked="0"/>
    </xf>
    <xf numFmtId="0" fontId="26" fillId="26" borderId="0" xfId="0" applyFont="1" applyFill="1" applyAlignment="1" applyProtection="1">
      <alignment vertical="center"/>
      <protection locked="0"/>
    </xf>
    <xf numFmtId="0" fontId="35" fillId="26" borderId="0" xfId="43" applyFont="1" applyFill="1" applyAlignment="1" applyProtection="1">
      <alignment horizontal="centerContinuous" shrinkToFit="1"/>
      <protection locked="0"/>
    </xf>
    <xf numFmtId="0" fontId="35" fillId="26" borderId="0" xfId="43" applyFont="1" applyFill="1" applyAlignment="1" applyProtection="1">
      <alignment horizontal="centerContinuous" vertical="center" shrinkToFit="1"/>
      <protection locked="0"/>
    </xf>
    <xf numFmtId="0" fontId="46" fillId="26" borderId="0" xfId="0" applyFont="1" applyFill="1" applyAlignment="1" applyProtection="1">
      <alignment horizontal="centerContinuous" vertical="center"/>
      <protection locked="0"/>
    </xf>
    <xf numFmtId="0" fontId="26" fillId="26" borderId="0" xfId="0" applyFont="1" applyFill="1" applyProtection="1">
      <protection locked="0"/>
    </xf>
    <xf numFmtId="0" fontId="26" fillId="26" borderId="0" xfId="43" applyFont="1" applyFill="1" applyAlignment="1" applyProtection="1">
      <alignment horizontal="center"/>
      <protection locked="0"/>
    </xf>
    <xf numFmtId="0" fontId="29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Alignment="1" applyProtection="1">
      <alignment horizontal="center" vertical="center"/>
      <protection locked="0"/>
    </xf>
    <xf numFmtId="0" fontId="25" fillId="26" borderId="0" xfId="43" applyFont="1" applyFill="1" applyAlignment="1" applyProtection="1">
      <alignment vertical="center"/>
      <protection locked="0"/>
    </xf>
    <xf numFmtId="0" fontId="25" fillId="26" borderId="0" xfId="43" applyFont="1" applyFill="1" applyProtection="1">
      <protection locked="0"/>
    </xf>
    <xf numFmtId="0" fontId="30" fillId="26" borderId="0" xfId="34" applyFont="1" applyFill="1" applyAlignment="1" applyProtection="1">
      <alignment horizontal="center"/>
      <protection locked="0"/>
    </xf>
    <xf numFmtId="0" fontId="24" fillId="26" borderId="0" xfId="0" applyFont="1" applyFill="1" applyProtection="1">
      <protection locked="0"/>
    </xf>
    <xf numFmtId="14" fontId="40" fillId="26" borderId="11" xfId="0" applyNumberFormat="1" applyFont="1" applyFill="1" applyBorder="1" applyAlignment="1">
      <alignment horizontal="center" vertical="center"/>
    </xf>
    <xf numFmtId="0" fontId="40" fillId="26" borderId="11" xfId="0" applyFont="1" applyFill="1" applyBorder="1" applyAlignment="1">
      <alignment horizontal="center" vertical="center"/>
    </xf>
    <xf numFmtId="0" fontId="25" fillId="26" borderId="22" xfId="0" applyFont="1" applyFill="1" applyBorder="1" applyAlignment="1" applyProtection="1">
      <alignment vertical="center" textRotation="90" wrapText="1"/>
      <protection locked="0"/>
    </xf>
    <xf numFmtId="0" fontId="25" fillId="26" borderId="18" xfId="0" applyFont="1" applyFill="1" applyBorder="1" applyAlignment="1" applyProtection="1">
      <alignment horizontal="center" vertical="center" wrapText="1"/>
      <protection locked="0"/>
    </xf>
    <xf numFmtId="0" fontId="31" fillId="26" borderId="18" xfId="0" applyFont="1" applyFill="1" applyBorder="1" applyAlignment="1" applyProtection="1">
      <alignment vertical="center" wrapText="1"/>
      <protection locked="0"/>
    </xf>
    <xf numFmtId="0" fontId="26" fillId="26" borderId="18" xfId="0" applyFont="1" applyFill="1" applyBorder="1" applyAlignment="1" applyProtection="1">
      <alignment wrapText="1"/>
      <protection locked="0"/>
    </xf>
    <xf numFmtId="0" fontId="23" fillId="26" borderId="14" xfId="0" applyFont="1" applyFill="1" applyBorder="1" applyAlignment="1" applyProtection="1">
      <alignment horizontal="center" vertical="center"/>
      <protection locked="0"/>
    </xf>
    <xf numFmtId="0" fontId="23" fillId="26" borderId="14" xfId="0" applyFont="1" applyFill="1" applyBorder="1" applyAlignment="1">
      <alignment horizontal="center" vertical="center"/>
    </xf>
    <xf numFmtId="0" fontId="23" fillId="26" borderId="14" xfId="0" applyNumberFormat="1" applyFont="1" applyFill="1" applyBorder="1" applyAlignment="1">
      <alignment horizontal="center" vertical="center"/>
    </xf>
    <xf numFmtId="0" fontId="24" fillId="26" borderId="0" xfId="0" applyFont="1" applyFill="1" applyBorder="1" applyProtection="1"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3" fillId="26" borderId="15" xfId="42" applyFont="1" applyFill="1" applyBorder="1" applyAlignment="1" applyProtection="1">
      <alignment horizontal="center" vertical="center"/>
      <protection locked="0"/>
    </xf>
    <xf numFmtId="164" fontId="23" fillId="26" borderId="15" xfId="42" quotePrefix="1" applyNumberFormat="1" applyFont="1" applyFill="1" applyBorder="1" applyAlignment="1" applyProtection="1">
      <alignment horizontal="center" vertical="center"/>
      <protection locked="0"/>
    </xf>
    <xf numFmtId="49" fontId="23" fillId="26" borderId="15" xfId="42" applyNumberFormat="1" applyFont="1" applyFill="1" applyBorder="1" applyAlignment="1" applyProtection="1">
      <alignment horizontal="center" vertical="center"/>
      <protection locked="0"/>
    </xf>
    <xf numFmtId="165" fontId="23" fillId="26" borderId="15" xfId="42" applyNumberFormat="1" applyFont="1" applyFill="1" applyBorder="1" applyAlignment="1" applyProtection="1">
      <alignment horizontal="center" vertical="center"/>
      <protection locked="0"/>
    </xf>
    <xf numFmtId="0" fontId="23" fillId="0" borderId="24" xfId="43" applyFont="1" applyFill="1" applyBorder="1" applyAlignment="1" applyProtection="1">
      <alignment horizontal="center" vertical="center"/>
      <protection locked="0"/>
    </xf>
    <xf numFmtId="0" fontId="23" fillId="26" borderId="26" xfId="42" applyFont="1" applyFill="1" applyBorder="1" applyAlignment="1" applyProtection="1">
      <alignment horizontal="center" vertical="center"/>
      <protection locked="0"/>
    </xf>
    <xf numFmtId="164" fontId="23" fillId="26" borderId="26" xfId="42" quotePrefix="1" applyNumberFormat="1" applyFont="1" applyFill="1" applyBorder="1" applyAlignment="1" applyProtection="1">
      <alignment horizontal="center" vertical="center"/>
      <protection locked="0"/>
    </xf>
    <xf numFmtId="49" fontId="23" fillId="26" borderId="26" xfId="42" applyNumberFormat="1" applyFont="1" applyFill="1" applyBorder="1" applyAlignment="1" applyProtection="1">
      <alignment horizontal="center" vertical="center"/>
      <protection locked="0"/>
    </xf>
    <xf numFmtId="165" fontId="23" fillId="26" borderId="26" xfId="42" applyNumberFormat="1" applyFont="1" applyFill="1" applyBorder="1" applyAlignment="1" applyProtection="1">
      <alignment horizontal="center" vertical="center"/>
      <protection locked="0"/>
    </xf>
    <xf numFmtId="0" fontId="23" fillId="26" borderId="24" xfId="0" applyFont="1" applyFill="1" applyBorder="1" applyAlignment="1">
      <alignment horizontal="center" vertical="center"/>
    </xf>
    <xf numFmtId="0" fontId="23" fillId="26" borderId="15" xfId="42" applyFont="1" applyFill="1" applyBorder="1" applyAlignment="1" applyProtection="1">
      <alignment horizontal="center" vertical="center" wrapText="1"/>
      <protection locked="0"/>
    </xf>
    <xf numFmtId="0" fontId="51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0" fillId="0" borderId="15" xfId="42" applyFont="1" applyBorder="1" applyAlignment="1" applyProtection="1">
      <alignment horizontal="center" vertical="center"/>
      <protection locked="0"/>
    </xf>
    <xf numFmtId="164" fontId="50" fillId="0" borderId="15" xfId="42" quotePrefix="1" applyNumberFormat="1" applyFont="1" applyBorder="1" applyAlignment="1" applyProtection="1">
      <alignment horizontal="center" vertical="center"/>
      <protection locked="0"/>
    </xf>
    <xf numFmtId="49" fontId="50" fillId="0" borderId="15" xfId="42" applyNumberFormat="1" applyFont="1" applyBorder="1" applyAlignment="1" applyProtection="1">
      <alignment horizontal="center" vertical="center"/>
      <protection locked="0"/>
    </xf>
    <xf numFmtId="165" fontId="50" fillId="0" borderId="15" xfId="42" applyNumberFormat="1" applyFont="1" applyBorder="1" applyAlignment="1" applyProtection="1">
      <alignment horizontal="center" vertical="center"/>
      <protection locked="0"/>
    </xf>
    <xf numFmtId="0" fontId="50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 applyProtection="1">
      <alignment horizontal="center" vertical="center"/>
      <protection locked="0"/>
    </xf>
    <xf numFmtId="0" fontId="50" fillId="26" borderId="15" xfId="42" applyFont="1" applyFill="1" applyBorder="1" applyAlignment="1" applyProtection="1">
      <alignment horizontal="center" vertical="center" wrapText="1"/>
      <protection locked="0"/>
    </xf>
    <xf numFmtId="0" fontId="53" fillId="0" borderId="0" xfId="0" applyFont="1" applyFill="1" applyProtection="1">
      <protection locked="0"/>
    </xf>
    <xf numFmtId="0" fontId="53" fillId="0" borderId="0" xfId="0" applyFont="1" applyFill="1" applyBorder="1" applyProtection="1">
      <protection hidden="1"/>
    </xf>
    <xf numFmtId="0" fontId="54" fillId="0" borderId="0" xfId="39" applyFont="1" applyFill="1" applyBorder="1" applyAlignment="1" applyProtection="1">
      <alignment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5" fillId="0" borderId="0" xfId="43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4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vertical="center"/>
    </xf>
    <xf numFmtId="0" fontId="45" fillId="0" borderId="26" xfId="0" applyFont="1" applyFill="1" applyBorder="1" applyAlignment="1">
      <alignment vertical="center"/>
    </xf>
    <xf numFmtId="0" fontId="23" fillId="0" borderId="26" xfId="42" applyFont="1" applyBorder="1" applyAlignment="1" applyProtection="1">
      <alignment horizontal="center" vertical="center"/>
      <protection locked="0"/>
    </xf>
    <xf numFmtId="0" fontId="23" fillId="26" borderId="24" xfId="0" applyFont="1" applyFill="1" applyBorder="1" applyAlignment="1" applyProtection="1">
      <alignment horizontal="center" vertical="center"/>
      <protection locked="0"/>
    </xf>
    <xf numFmtId="0" fontId="23" fillId="26" borderId="24" xfId="0" applyNumberFormat="1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26" fillId="26" borderId="0" xfId="0" applyFont="1" applyFill="1" applyAlignment="1" applyProtection="1">
      <alignment horizontal="centerContinuous" vertical="center"/>
      <protection locked="0"/>
    </xf>
    <xf numFmtId="0" fontId="25" fillId="0" borderId="22" xfId="0" applyFont="1" applyFill="1" applyBorder="1" applyAlignment="1" applyProtection="1">
      <alignment vertical="center" textRotation="90" wrapText="1"/>
      <protection locked="0"/>
    </xf>
    <xf numFmtId="0" fontId="26" fillId="0" borderId="0" xfId="0" applyFont="1" applyFill="1" applyAlignment="1" applyProtection="1">
      <alignment horizontal="centerContinuous" vertical="center"/>
      <protection locked="0"/>
    </xf>
    <xf numFmtId="0" fontId="29" fillId="0" borderId="0" xfId="0" applyFont="1" applyFill="1" applyAlignment="1" applyProtection="1">
      <alignment horizontal="centerContinuous" vertical="center"/>
      <protection locked="0"/>
    </xf>
    <xf numFmtId="164" fontId="23" fillId="0" borderId="26" xfId="42" quotePrefix="1" applyNumberFormat="1" applyFont="1" applyBorder="1" applyAlignment="1" applyProtection="1">
      <alignment horizontal="center" vertical="center"/>
      <protection locked="0"/>
    </xf>
    <xf numFmtId="49" fontId="23" fillId="0" borderId="26" xfId="42" applyNumberFormat="1" applyFont="1" applyBorder="1" applyAlignment="1" applyProtection="1">
      <alignment horizontal="center" vertical="center"/>
      <protection locked="0"/>
    </xf>
    <xf numFmtId="165" fontId="23" fillId="0" borderId="26" xfId="42" applyNumberFormat="1" applyFont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59" fillId="0" borderId="0" xfId="43" applyFont="1" applyFill="1" applyAlignment="1" applyProtection="1">
      <alignment horizontal="centerContinuous" vertical="center" shrinkToFit="1"/>
      <protection locked="0"/>
    </xf>
    <xf numFmtId="0" fontId="60" fillId="0" borderId="0" xfId="0" applyFont="1" applyFill="1" applyAlignment="1" applyProtection="1">
      <alignment horizontal="centerContinuous" vertical="center"/>
      <protection locked="0"/>
    </xf>
    <xf numFmtId="0" fontId="38" fillId="0" borderId="0" xfId="0" applyFont="1" applyFill="1" applyProtection="1">
      <protection locked="0"/>
    </xf>
    <xf numFmtId="0" fontId="38" fillId="0" borderId="0" xfId="43" applyFont="1" applyFill="1" applyAlignment="1" applyProtection="1">
      <alignment horizontal="center"/>
      <protection locked="0"/>
    </xf>
    <xf numFmtId="0" fontId="38" fillId="0" borderId="0" xfId="43" applyFont="1" applyFill="1" applyAlignment="1" applyProtection="1">
      <alignment horizontal="left" vertical="center"/>
      <protection locked="0"/>
    </xf>
    <xf numFmtId="0" fontId="61" fillId="0" borderId="0" xfId="43" applyFont="1" applyFill="1" applyAlignment="1" applyProtection="1">
      <alignment vertical="center"/>
      <protection locked="0"/>
    </xf>
    <xf numFmtId="0" fontId="61" fillId="0" borderId="0" xfId="0" applyFont="1" applyFill="1" applyProtection="1">
      <protection locked="0"/>
    </xf>
    <xf numFmtId="0" fontId="38" fillId="0" borderId="18" xfId="0" applyFont="1" applyFill="1" applyBorder="1" applyAlignment="1" applyProtection="1">
      <alignment wrapText="1"/>
      <protection locked="0"/>
    </xf>
    <xf numFmtId="165" fontId="45" fillId="0" borderId="14" xfId="0" applyNumberFormat="1" applyFont="1" applyBorder="1" applyAlignment="1">
      <alignment horizontal="center" vertical="center"/>
    </xf>
    <xf numFmtId="0" fontId="45" fillId="0" borderId="14" xfId="0" applyFont="1" applyFill="1" applyBorder="1" applyAlignment="1" applyProtection="1">
      <alignment horizontal="center" vertical="center"/>
      <protection locked="0"/>
    </xf>
    <xf numFmtId="165" fontId="45" fillId="0" borderId="14" xfId="0" applyNumberFormat="1" applyFont="1" applyFill="1" applyBorder="1" applyAlignment="1">
      <alignment horizontal="center" vertical="center"/>
    </xf>
    <xf numFmtId="165" fontId="45" fillId="0" borderId="24" xfId="0" applyNumberFormat="1" applyFont="1" applyBorder="1" applyAlignment="1">
      <alignment horizontal="center" vertical="center"/>
    </xf>
    <xf numFmtId="0" fontId="61" fillId="0" borderId="0" xfId="0" applyFont="1" applyFill="1" applyBorder="1" applyProtection="1">
      <protection locked="0"/>
    </xf>
    <xf numFmtId="0" fontId="61" fillId="0" borderId="0" xfId="0" applyFont="1" applyFill="1" applyAlignment="1" applyProtection="1">
      <protection locked="0"/>
    </xf>
    <xf numFmtId="0" fontId="61" fillId="0" borderId="0" xfId="0" applyFont="1" applyFill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43" applyFont="1" applyFill="1" applyBorder="1" applyAlignment="1" applyProtection="1">
      <alignment horizontal="center"/>
      <protection locked="0"/>
    </xf>
    <xf numFmtId="0" fontId="45" fillId="25" borderId="15" xfId="0" applyFont="1" applyFill="1" applyBorder="1" applyAlignment="1">
      <alignment vertical="center"/>
    </xf>
    <xf numFmtId="0" fontId="45" fillId="26" borderId="15" xfId="0" applyFont="1" applyFill="1" applyBorder="1" applyAlignment="1">
      <alignment vertical="center"/>
    </xf>
    <xf numFmtId="0" fontId="52" fillId="25" borderId="15" xfId="0" applyFont="1" applyFill="1" applyBorder="1" applyAlignment="1">
      <alignment vertical="center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Protection="1">
      <protection locked="0"/>
    </xf>
    <xf numFmtId="0" fontId="31" fillId="0" borderId="0" xfId="0" applyFont="1" applyFill="1" applyAlignment="1" applyProtection="1">
      <alignment vertical="center"/>
      <protection locked="0"/>
    </xf>
    <xf numFmtId="0" fontId="50" fillId="0" borderId="0" xfId="0" applyFont="1" applyFill="1" applyProtection="1">
      <protection locked="0"/>
    </xf>
    <xf numFmtId="0" fontId="23" fillId="0" borderId="0" xfId="0" applyFont="1" applyFill="1" applyAlignment="1" applyProtection="1"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/>
      <protection locked="0"/>
    </xf>
    <xf numFmtId="0" fontId="39" fillId="26" borderId="17" xfId="0" applyFont="1" applyFill="1" applyBorder="1" applyAlignment="1">
      <alignment horizontal="center" vertical="center"/>
    </xf>
    <xf numFmtId="0" fontId="39" fillId="26" borderId="12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18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 applyProtection="1">
      <alignment horizontal="center" vertical="center" wrapText="1"/>
      <protection locked="0"/>
    </xf>
    <xf numFmtId="0" fontId="31" fillId="0" borderId="11" xfId="43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55" fillId="0" borderId="0" xfId="43" applyFont="1" applyFill="1" applyAlignment="1" applyProtection="1">
      <alignment horizontal="center" shrinkToFit="1"/>
      <protection locked="0"/>
    </xf>
    <xf numFmtId="0" fontId="57" fillId="0" borderId="0" xfId="43" applyFont="1" applyFill="1" applyAlignment="1" applyProtection="1">
      <alignment horizontal="center" shrinkToFit="1"/>
      <protection locked="0"/>
    </xf>
    <xf numFmtId="0" fontId="46" fillId="0" borderId="0" xfId="0" applyFont="1" applyFill="1" applyAlignment="1" applyProtection="1">
      <alignment horizontal="center" vertical="center"/>
      <protection locked="0"/>
    </xf>
    <xf numFmtId="0" fontId="58" fillId="0" borderId="0" xfId="0" applyFont="1" applyFill="1" applyAlignment="1" applyProtection="1">
      <alignment horizontal="center" vertical="center"/>
      <protection locked="0"/>
    </xf>
    <xf numFmtId="0" fontId="56" fillId="0" borderId="0" xfId="0" applyFont="1" applyFill="1" applyAlignment="1" applyProtection="1">
      <alignment horizontal="center" vertical="center"/>
      <protection locked="0"/>
    </xf>
    <xf numFmtId="14" fontId="25" fillId="0" borderId="0" xfId="43" quotePrefix="1" applyNumberFormat="1" applyFont="1" applyFill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 textRotation="90" wrapText="1"/>
      <protection locked="0"/>
    </xf>
    <xf numFmtId="0" fontId="31" fillId="0" borderId="18" xfId="0" applyFont="1" applyFill="1" applyBorder="1" applyAlignment="1" applyProtection="1">
      <alignment horizontal="center" vertical="center" textRotation="90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25" fillId="0" borderId="0" xfId="43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1" fillId="0" borderId="10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50"/>
    <cellStyle name="Normal 2 2" xfId="38"/>
    <cellStyle name="Normal 3" xfId="51"/>
    <cellStyle name="Normal 4" xfId="53"/>
    <cellStyle name="Normal_Bao cao tong hop ket qua thi ket thuc hoc phan_KT2" xfId="39"/>
    <cellStyle name="Normal_DS C07VT1" xfId="40"/>
    <cellStyle name="Normal_DS D07DT2" xfId="41"/>
    <cellStyle name="Normal_DS_lop khoa_2009 (kem theo cac QD thanh lap lop)" xfId="42"/>
    <cellStyle name="Normal_Sheet1" xfId="43"/>
    <cellStyle name="Note" xfId="44" builtinId="10" customBuiltin="1"/>
    <cellStyle name="Note 2" xfId="52"/>
    <cellStyle name="Output" xfId="45" builtinId="21" customBuiltin="1"/>
    <cellStyle name="Style 1" xfId="46"/>
    <cellStyle name="Title" xfId="47" builtinId="15" customBuiltin="1"/>
    <cellStyle name="Total" xfId="48" builtinId="25" customBuiltin="1"/>
    <cellStyle name="Warning Text" xfId="49" builtinId="11" customBuiltin="1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2"/>
        <color rgb="FF9C0006"/>
      </font>
      <fill>
        <patternFill>
          <bgColor rgb="FFFFC7CE"/>
        </patternFill>
      </fill>
    </dxf>
    <dxf>
      <font>
        <sz val="12"/>
        <color rgb="FFFF0000"/>
      </font>
      <fill>
        <patternFill>
          <fgColor rgb="FFFF0000"/>
          <bgColor rgb="FFFFFFFF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5"/>
      <tableStyleElement type="header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866775" y="971550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723900" y="828675"/>
          <a:ext cx="16954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4</xdr:row>
      <xdr:rowOff>0</xdr:rowOff>
    </xdr:from>
    <xdr:to>
      <xdr:col>4</xdr:col>
      <xdr:colOff>38100</xdr:colOff>
      <xdr:row>4</xdr:row>
      <xdr:rowOff>0</xdr:rowOff>
    </xdr:to>
    <xdr:cxnSp macro="">
      <xdr:nvCxnSpPr>
        <xdr:cNvPr id="2" name="Straight Connector 1"/>
        <xdr:cNvCxnSpPr/>
      </xdr:nvCxnSpPr>
      <xdr:spPr>
        <a:xfrm>
          <a:off x="866775" y="828675"/>
          <a:ext cx="16573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43"/>
  <sheetViews>
    <sheetView tabSelected="1" zoomScaleSheetLayoutView="100" workbookViewId="0">
      <selection activeCell="A144" sqref="A144:XFD153"/>
    </sheetView>
  </sheetViews>
  <sheetFormatPr defaultRowHeight="15.75"/>
  <cols>
    <col min="1" max="1" width="1.5" style="1" customWidth="1"/>
    <col min="2" max="2" width="2.875" style="58" bestFit="1" customWidth="1"/>
    <col min="3" max="3" width="10.25" style="58" bestFit="1" customWidth="1"/>
    <col min="4" max="4" width="16.625" style="51" bestFit="1" customWidth="1"/>
    <col min="5" max="5" width="8.875" style="51" bestFit="1" customWidth="1"/>
    <col min="6" max="6" width="11.125" style="58" bestFit="1" customWidth="1"/>
    <col min="7" max="8" width="5" style="1" hidden="1" customWidth="1"/>
    <col min="9" max="9" width="4.875" style="51" hidden="1" customWidth="1"/>
    <col min="10" max="10" width="25.375" style="51" hidden="1" customWidth="1"/>
    <col min="11" max="11" width="9" style="51" hidden="1" customWidth="1"/>
    <col min="12" max="12" width="14.375" style="51" hidden="1" customWidth="1"/>
    <col min="13" max="13" width="7.5" style="58" hidden="1" customWidth="1"/>
    <col min="14" max="14" width="7.25" style="1" hidden="1" customWidth="1"/>
    <col min="15" max="15" width="4.875" style="1" hidden="1" customWidth="1"/>
    <col min="16" max="16" width="4.5" style="1" hidden="1" customWidth="1"/>
    <col min="17" max="17" width="25.375" style="1" hidden="1" customWidth="1"/>
    <col min="18" max="18" width="5.875" style="1" hidden="1" customWidth="1"/>
    <col min="19" max="19" width="7.625" style="1" hidden="1" customWidth="1"/>
    <col min="20" max="20" width="7.5" style="58" bestFit="1" customWidth="1"/>
    <col min="21" max="21" width="4.375" style="87" bestFit="1" customWidth="1"/>
    <col min="22" max="24" width="5.5" style="87" customWidth="1"/>
    <col min="25" max="25" width="5.875" style="87" customWidth="1"/>
    <col min="26" max="26" width="5.75" style="159" customWidth="1"/>
    <col min="27" max="27" width="23.125" style="51" bestFit="1" customWidth="1"/>
    <col min="28" max="28" width="12.25" style="181" bestFit="1" customWidth="1"/>
    <col min="29" max="29" width="4.5" style="53" customWidth="1"/>
    <col min="30" max="30" width="6" style="53" bestFit="1" customWidth="1"/>
    <col min="31" max="16384" width="9" style="1"/>
  </cols>
  <sheetData>
    <row r="1" spans="2:30" ht="4.5" customHeight="1"/>
    <row r="2" spans="2:30" ht="20.25" customHeight="1">
      <c r="B2" s="81" t="s">
        <v>34</v>
      </c>
      <c r="C2" s="81"/>
      <c r="D2" s="77"/>
      <c r="E2" s="77"/>
      <c r="F2" s="201" t="s">
        <v>12</v>
      </c>
      <c r="G2" s="201"/>
      <c r="H2" s="201"/>
      <c r="I2" s="201"/>
      <c r="J2" s="201"/>
      <c r="K2" s="201"/>
      <c r="L2" s="201"/>
      <c r="M2" s="201"/>
      <c r="N2" s="73" t="s">
        <v>35</v>
      </c>
      <c r="O2" s="202" t="s">
        <v>12</v>
      </c>
      <c r="P2" s="202"/>
      <c r="Q2" s="202"/>
      <c r="R2" s="202"/>
      <c r="S2" s="202"/>
      <c r="T2" s="202"/>
      <c r="U2" s="88" t="s">
        <v>27</v>
      </c>
      <c r="V2" s="89"/>
      <c r="W2" s="89"/>
      <c r="X2" s="89"/>
      <c r="Y2" s="89"/>
      <c r="Z2" s="160"/>
      <c r="AA2" s="75"/>
      <c r="AB2" s="182"/>
      <c r="AC2" s="30"/>
      <c r="AD2" s="1"/>
    </row>
    <row r="3" spans="2:30" ht="20.25" customHeight="1">
      <c r="B3" s="86" t="s">
        <v>24</v>
      </c>
      <c r="C3" s="82"/>
      <c r="D3" s="78"/>
      <c r="E3" s="78"/>
      <c r="F3" s="204" t="s">
        <v>423</v>
      </c>
      <c r="G3" s="205"/>
      <c r="H3" s="205"/>
      <c r="I3" s="204"/>
      <c r="J3" s="204"/>
      <c r="K3" s="204"/>
      <c r="L3" s="204"/>
      <c r="M3" s="204"/>
      <c r="N3" s="74" t="s">
        <v>35</v>
      </c>
      <c r="O3" s="200" t="s">
        <v>423</v>
      </c>
      <c r="P3" s="200"/>
      <c r="Q3" s="200"/>
      <c r="R3" s="200"/>
      <c r="S3" s="200"/>
      <c r="T3" s="200"/>
      <c r="U3" s="90" t="s">
        <v>423</v>
      </c>
      <c r="V3" s="90"/>
      <c r="W3" s="90"/>
      <c r="X3" s="90"/>
      <c r="Y3" s="90"/>
      <c r="Z3" s="161"/>
      <c r="AA3" s="76"/>
      <c r="AB3" s="183"/>
      <c r="AC3" s="52"/>
    </row>
    <row r="4" spans="2:30" ht="20.25" customHeight="1">
      <c r="B4" s="86" t="s">
        <v>25</v>
      </c>
      <c r="C4" s="79"/>
      <c r="D4" s="79"/>
      <c r="E4" s="79"/>
      <c r="F4" s="203"/>
      <c r="G4" s="200"/>
      <c r="H4" s="200"/>
      <c r="I4" s="203"/>
      <c r="J4" s="203"/>
      <c r="K4" s="203"/>
      <c r="L4" s="203"/>
      <c r="M4" s="203"/>
      <c r="T4" s="1"/>
      <c r="U4" s="91"/>
      <c r="V4" s="91"/>
      <c r="W4" s="91"/>
      <c r="X4" s="91"/>
      <c r="Y4" s="91"/>
      <c r="Z4" s="162"/>
      <c r="AA4" s="1"/>
      <c r="AB4" s="182"/>
      <c r="AC4" s="3"/>
      <c r="AD4" s="3"/>
    </row>
    <row r="5" spans="2:30" ht="19.5" hidden="1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2"/>
      <c r="V5" s="92"/>
      <c r="W5" s="92"/>
      <c r="X5" s="92"/>
      <c r="Y5" s="92"/>
      <c r="Z5" s="163"/>
      <c r="AA5" s="5"/>
      <c r="AB5" s="5"/>
      <c r="AC5" s="6"/>
      <c r="AD5" s="51"/>
    </row>
    <row r="6" spans="2:30" ht="20.25" customHeight="1">
      <c r="B6" s="1"/>
      <c r="C6" s="83" t="s">
        <v>26</v>
      </c>
      <c r="D6" s="69" t="s">
        <v>84</v>
      </c>
      <c r="E6" s="69"/>
      <c r="F6" s="28"/>
      <c r="G6" s="28"/>
      <c r="H6" s="28"/>
      <c r="I6" s="1"/>
      <c r="J6" s="1"/>
      <c r="K6" s="69" t="s">
        <v>28</v>
      </c>
      <c r="L6" s="69" t="s">
        <v>91</v>
      </c>
      <c r="M6" s="41"/>
      <c r="N6" s="68"/>
      <c r="Q6" s="69" t="s">
        <v>28</v>
      </c>
      <c r="R6" s="69" t="s">
        <v>92</v>
      </c>
      <c r="S6" s="69"/>
      <c r="T6" s="68"/>
      <c r="U6" s="93"/>
      <c r="V6" s="93"/>
      <c r="W6" s="93"/>
      <c r="X6" s="93"/>
      <c r="Y6" s="93"/>
      <c r="Z6" s="164"/>
      <c r="AA6" s="1"/>
      <c r="AB6" s="182"/>
      <c r="AC6" s="6"/>
      <c r="AD6" s="51"/>
    </row>
    <row r="7" spans="2:30" ht="17.25" customHeight="1">
      <c r="B7" s="70"/>
      <c r="C7" s="1"/>
      <c r="D7" s="83" t="s">
        <v>14</v>
      </c>
      <c r="E7" s="206">
        <v>44010</v>
      </c>
      <c r="F7" s="206"/>
      <c r="G7" s="71"/>
      <c r="H7" s="71"/>
      <c r="I7" s="1"/>
      <c r="J7" s="1"/>
      <c r="K7" s="83" t="s">
        <v>13</v>
      </c>
      <c r="L7" s="83" t="s">
        <v>93</v>
      </c>
      <c r="M7" s="41"/>
      <c r="N7" s="41"/>
      <c r="Q7" s="83" t="s">
        <v>13</v>
      </c>
      <c r="R7" s="83" t="s">
        <v>94</v>
      </c>
      <c r="S7" s="83"/>
      <c r="T7" s="1"/>
      <c r="U7" s="94"/>
      <c r="V7" s="94"/>
      <c r="W7" s="95"/>
      <c r="X7" s="95"/>
      <c r="Y7" s="95"/>
      <c r="Z7" s="165"/>
      <c r="AC7" s="55"/>
      <c r="AD7" s="1" t="str">
        <f>AC2&amp;AC7&amp;AC8</f>
        <v/>
      </c>
    </row>
    <row r="8" spans="2:30" ht="2.2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6"/>
      <c r="V8" s="96"/>
      <c r="W8" s="97"/>
      <c r="X8" s="98"/>
      <c r="Y8" s="98"/>
      <c r="Z8" s="166"/>
      <c r="AA8" s="1"/>
      <c r="AB8" s="182"/>
      <c r="AC8" s="6"/>
    </row>
    <row r="9" spans="2:30" s="58" customFormat="1" ht="30" customHeight="1">
      <c r="B9" s="194" t="s">
        <v>0</v>
      </c>
      <c r="C9" s="211" t="s">
        <v>1</v>
      </c>
      <c r="D9" s="213" t="s">
        <v>2</v>
      </c>
      <c r="E9" s="214"/>
      <c r="F9" s="194" t="s">
        <v>3</v>
      </c>
      <c r="G9" s="207" t="s">
        <v>4</v>
      </c>
      <c r="H9" s="207" t="s">
        <v>23</v>
      </c>
      <c r="I9" s="194" t="s">
        <v>5</v>
      </c>
      <c r="J9" s="196" t="s">
        <v>6</v>
      </c>
      <c r="K9" s="194" t="s">
        <v>7</v>
      </c>
      <c r="L9" s="194" t="s">
        <v>9</v>
      </c>
      <c r="M9" s="194" t="s">
        <v>11</v>
      </c>
      <c r="N9" s="197" t="s">
        <v>8</v>
      </c>
      <c r="O9" s="196" t="s">
        <v>5</v>
      </c>
      <c r="P9" s="198" t="s">
        <v>22</v>
      </c>
      <c r="Q9" s="199"/>
      <c r="R9" s="196" t="s">
        <v>7</v>
      </c>
      <c r="S9" s="194" t="s">
        <v>9</v>
      </c>
      <c r="T9" s="194" t="s">
        <v>11</v>
      </c>
      <c r="U9" s="188" t="s">
        <v>15</v>
      </c>
      <c r="V9" s="189"/>
      <c r="W9" s="189"/>
      <c r="X9" s="189"/>
      <c r="Y9" s="190" t="s">
        <v>20</v>
      </c>
      <c r="Z9" s="192" t="s">
        <v>21</v>
      </c>
      <c r="AA9" s="194" t="s">
        <v>9</v>
      </c>
      <c r="AB9" s="34"/>
      <c r="AC9" s="61"/>
      <c r="AD9" s="66"/>
    </row>
    <row r="10" spans="2:30" s="58" customFormat="1" ht="30" customHeight="1">
      <c r="B10" s="195"/>
      <c r="C10" s="212"/>
      <c r="D10" s="209"/>
      <c r="E10" s="215"/>
      <c r="F10" s="195"/>
      <c r="G10" s="208"/>
      <c r="H10" s="208"/>
      <c r="I10" s="195"/>
      <c r="J10" s="196"/>
      <c r="K10" s="195"/>
      <c r="L10" s="195"/>
      <c r="M10" s="195"/>
      <c r="N10" s="197"/>
      <c r="O10" s="196"/>
      <c r="P10" s="36" t="s">
        <v>33</v>
      </c>
      <c r="Q10" s="36" t="s">
        <v>32</v>
      </c>
      <c r="R10" s="196"/>
      <c r="S10" s="195"/>
      <c r="T10" s="195"/>
      <c r="U10" s="99" t="s">
        <v>16</v>
      </c>
      <c r="V10" s="100" t="s">
        <v>17</v>
      </c>
      <c r="W10" s="100" t="s">
        <v>18</v>
      </c>
      <c r="X10" s="100" t="s">
        <v>19</v>
      </c>
      <c r="Y10" s="191"/>
      <c r="Z10" s="193"/>
      <c r="AA10" s="195"/>
      <c r="AB10" s="34"/>
      <c r="AC10" s="61"/>
      <c r="AD10" s="10"/>
    </row>
    <row r="11" spans="2:30">
      <c r="B11" s="209" t="s">
        <v>10</v>
      </c>
      <c r="C11" s="210"/>
      <c r="D11" s="210"/>
      <c r="E11" s="210"/>
      <c r="F11" s="210"/>
      <c r="G11" s="11"/>
      <c r="H11" s="11"/>
      <c r="I11" s="64"/>
      <c r="J11" s="62"/>
      <c r="K11" s="32"/>
      <c r="L11" s="32"/>
      <c r="M11" s="32"/>
      <c r="N11" s="12"/>
      <c r="O11" s="12"/>
      <c r="P11" s="12"/>
      <c r="Q11" s="12"/>
      <c r="R11" s="12"/>
      <c r="S11" s="149"/>
      <c r="T11" s="32"/>
      <c r="U11" s="101"/>
      <c r="V11" s="101"/>
      <c r="W11" s="102"/>
      <c r="X11" s="103"/>
      <c r="Y11" s="104"/>
      <c r="Z11" s="167"/>
      <c r="AA11" s="195"/>
      <c r="AB11" s="34"/>
      <c r="AC11" s="6"/>
      <c r="AD11" s="13"/>
    </row>
    <row r="12" spans="2:30" s="4" customFormat="1" ht="17.25" customHeight="1">
      <c r="B12" s="25">
        <v>1</v>
      </c>
      <c r="C12" s="59" t="s">
        <v>149</v>
      </c>
      <c r="D12" s="56" t="s">
        <v>329</v>
      </c>
      <c r="E12" s="57" t="s">
        <v>291</v>
      </c>
      <c r="F12" s="59" t="s">
        <v>75</v>
      </c>
      <c r="G12" s="37"/>
      <c r="H12" s="39"/>
      <c r="I12" s="42"/>
      <c r="J12" s="35"/>
      <c r="K12" s="37"/>
      <c r="L12" s="37"/>
      <c r="M12" s="40" t="s">
        <v>427</v>
      </c>
      <c r="N12" s="38"/>
      <c r="O12" s="38"/>
      <c r="P12" s="38"/>
      <c r="Q12" s="38"/>
      <c r="R12" s="38"/>
      <c r="S12" s="38"/>
      <c r="T12" s="40" t="s">
        <v>427</v>
      </c>
      <c r="U12" s="38">
        <v>64</v>
      </c>
      <c r="V12" s="38">
        <v>55</v>
      </c>
      <c r="W12" s="38">
        <v>35</v>
      </c>
      <c r="X12" s="40">
        <v>40</v>
      </c>
      <c r="Y12" s="107">
        <f t="shared" ref="Y12:Y32" si="0">SUM(U12:X12)</f>
        <v>194</v>
      </c>
      <c r="Z12" s="168">
        <f>ROUND(Y12/40,1)</f>
        <v>4.9000000000000004</v>
      </c>
      <c r="AA12" s="37"/>
      <c r="AB12" s="182"/>
      <c r="AC12" s="26"/>
      <c r="AD12" s="27"/>
    </row>
    <row r="13" spans="2:30" s="4" customFormat="1" ht="17.25" customHeight="1">
      <c r="B13" s="25">
        <v>2</v>
      </c>
      <c r="C13" s="59" t="s">
        <v>131</v>
      </c>
      <c r="D13" s="56" t="s">
        <v>331</v>
      </c>
      <c r="E13" s="57" t="s">
        <v>36</v>
      </c>
      <c r="F13" s="59" t="s">
        <v>228</v>
      </c>
      <c r="G13" s="37"/>
      <c r="H13" s="39"/>
      <c r="I13" s="42"/>
      <c r="J13" s="35"/>
      <c r="K13" s="37"/>
      <c r="L13" s="37"/>
      <c r="M13" s="40" t="s">
        <v>427</v>
      </c>
      <c r="N13" s="38"/>
      <c r="O13" s="38"/>
      <c r="P13" s="38"/>
      <c r="Q13" s="38"/>
      <c r="R13" s="38"/>
      <c r="S13" s="38"/>
      <c r="T13" s="40" t="s">
        <v>427</v>
      </c>
      <c r="U13" s="38">
        <v>58</v>
      </c>
      <c r="V13" s="38">
        <v>55</v>
      </c>
      <c r="W13" s="38">
        <v>35</v>
      </c>
      <c r="X13" s="38">
        <v>40</v>
      </c>
      <c r="Y13" s="107">
        <f t="shared" si="0"/>
        <v>188</v>
      </c>
      <c r="Z13" s="168">
        <f>ROUND(Y13/40,1)</f>
        <v>4.7</v>
      </c>
      <c r="AA13" s="37"/>
      <c r="AB13" s="182"/>
      <c r="AC13" s="26"/>
      <c r="AD13" s="27"/>
    </row>
    <row r="14" spans="2:30" s="4" customFormat="1" ht="17.25" customHeight="1">
      <c r="B14" s="25">
        <v>3</v>
      </c>
      <c r="C14" s="59" t="s">
        <v>103</v>
      </c>
      <c r="D14" s="56" t="s">
        <v>322</v>
      </c>
      <c r="E14" s="178" t="s">
        <v>36</v>
      </c>
      <c r="F14" s="59" t="s">
        <v>77</v>
      </c>
      <c r="G14" s="37"/>
      <c r="H14" s="39"/>
      <c r="I14" s="42"/>
      <c r="J14" s="35"/>
      <c r="K14" s="37"/>
      <c r="L14" s="37"/>
      <c r="M14" s="40" t="s">
        <v>427</v>
      </c>
      <c r="N14" s="38"/>
      <c r="O14" s="38"/>
      <c r="P14" s="38"/>
      <c r="Q14" s="38"/>
      <c r="R14" s="38"/>
      <c r="S14" s="38"/>
      <c r="T14" s="40" t="s">
        <v>427</v>
      </c>
      <c r="U14" s="38" t="s">
        <v>63</v>
      </c>
      <c r="V14" s="38" t="s">
        <v>63</v>
      </c>
      <c r="W14" s="38" t="s">
        <v>63</v>
      </c>
      <c r="X14" s="38" t="s">
        <v>63</v>
      </c>
      <c r="Y14" s="107">
        <f t="shared" si="0"/>
        <v>0</v>
      </c>
      <c r="Z14" s="169" t="s">
        <v>63</v>
      </c>
      <c r="AA14" s="37"/>
      <c r="AB14" s="182"/>
      <c r="AC14" s="26"/>
      <c r="AD14" s="27"/>
    </row>
    <row r="15" spans="2:30" s="4" customFormat="1" ht="17.25" customHeight="1">
      <c r="B15" s="25">
        <v>4</v>
      </c>
      <c r="C15" s="59" t="s">
        <v>105</v>
      </c>
      <c r="D15" s="56" t="s">
        <v>324</v>
      </c>
      <c r="E15" s="178" t="s">
        <v>36</v>
      </c>
      <c r="F15" s="59" t="s">
        <v>77</v>
      </c>
      <c r="G15" s="37"/>
      <c r="H15" s="39"/>
      <c r="I15" s="42"/>
      <c r="J15" s="35"/>
      <c r="K15" s="37"/>
      <c r="L15" s="37"/>
      <c r="M15" s="40" t="s">
        <v>427</v>
      </c>
      <c r="N15" s="38"/>
      <c r="O15" s="38"/>
      <c r="P15" s="38"/>
      <c r="Q15" s="38"/>
      <c r="R15" s="38"/>
      <c r="S15" s="38"/>
      <c r="T15" s="40" t="s">
        <v>427</v>
      </c>
      <c r="U15" s="38" t="s">
        <v>63</v>
      </c>
      <c r="V15" s="38" t="s">
        <v>63</v>
      </c>
      <c r="W15" s="38" t="s">
        <v>63</v>
      </c>
      <c r="X15" s="38" t="s">
        <v>63</v>
      </c>
      <c r="Y15" s="107">
        <f t="shared" si="0"/>
        <v>0</v>
      </c>
      <c r="Z15" s="169" t="s">
        <v>63</v>
      </c>
      <c r="AA15" s="121"/>
      <c r="AB15" s="182"/>
      <c r="AC15" s="26"/>
      <c r="AD15" s="27"/>
    </row>
    <row r="16" spans="2:30" s="4" customFormat="1" ht="17.25" customHeight="1">
      <c r="B16" s="25">
        <v>5</v>
      </c>
      <c r="C16" s="59" t="s">
        <v>112</v>
      </c>
      <c r="D16" s="56" t="s">
        <v>331</v>
      </c>
      <c r="E16" s="179" t="s">
        <v>36</v>
      </c>
      <c r="F16" s="59" t="s">
        <v>219</v>
      </c>
      <c r="G16" s="37"/>
      <c r="H16" s="39"/>
      <c r="I16" s="42"/>
      <c r="J16" s="35"/>
      <c r="K16" s="37"/>
      <c r="L16" s="37"/>
      <c r="M16" s="40" t="s">
        <v>427</v>
      </c>
      <c r="N16" s="38"/>
      <c r="O16" s="38"/>
      <c r="P16" s="38"/>
      <c r="Q16" s="38"/>
      <c r="R16" s="38"/>
      <c r="S16" s="38"/>
      <c r="T16" s="40" t="s">
        <v>427</v>
      </c>
      <c r="U16" s="38" t="s">
        <v>63</v>
      </c>
      <c r="V16" s="38" t="s">
        <v>63</v>
      </c>
      <c r="W16" s="38" t="s">
        <v>63</v>
      </c>
      <c r="X16" s="38" t="s">
        <v>63</v>
      </c>
      <c r="Y16" s="107">
        <f t="shared" si="0"/>
        <v>0</v>
      </c>
      <c r="Z16" s="169" t="s">
        <v>63</v>
      </c>
      <c r="AA16" s="37"/>
      <c r="AB16" s="182"/>
      <c r="AC16" s="26"/>
      <c r="AD16" s="27"/>
    </row>
    <row r="17" spans="2:30" s="4" customFormat="1" ht="17.25" customHeight="1">
      <c r="B17" s="25">
        <v>6</v>
      </c>
      <c r="C17" s="59" t="s">
        <v>130</v>
      </c>
      <c r="D17" s="56" t="s">
        <v>347</v>
      </c>
      <c r="E17" s="178" t="s">
        <v>36</v>
      </c>
      <c r="F17" s="59" t="s">
        <v>228</v>
      </c>
      <c r="G17" s="37"/>
      <c r="H17" s="39"/>
      <c r="I17" s="42"/>
      <c r="J17" s="35"/>
      <c r="K17" s="37"/>
      <c r="L17" s="37"/>
      <c r="M17" s="40" t="s">
        <v>427</v>
      </c>
      <c r="N17" s="38"/>
      <c r="O17" s="38"/>
      <c r="P17" s="38"/>
      <c r="Q17" s="38"/>
      <c r="R17" s="38"/>
      <c r="S17" s="38"/>
      <c r="T17" s="40" t="s">
        <v>427</v>
      </c>
      <c r="U17" s="38" t="s">
        <v>63</v>
      </c>
      <c r="V17" s="38" t="s">
        <v>63</v>
      </c>
      <c r="W17" s="38" t="s">
        <v>63</v>
      </c>
      <c r="X17" s="38" t="s">
        <v>63</v>
      </c>
      <c r="Y17" s="107">
        <f t="shared" si="0"/>
        <v>0</v>
      </c>
      <c r="Z17" s="169" t="s">
        <v>63</v>
      </c>
      <c r="AA17" s="37"/>
      <c r="AB17" s="182"/>
      <c r="AC17" s="26"/>
      <c r="AD17" s="27"/>
    </row>
    <row r="18" spans="2:30" s="4" customFormat="1" ht="17.25" customHeight="1">
      <c r="B18" s="25">
        <v>7</v>
      </c>
      <c r="C18" s="59" t="s">
        <v>136</v>
      </c>
      <c r="D18" s="56" t="s">
        <v>331</v>
      </c>
      <c r="E18" s="178" t="s">
        <v>36</v>
      </c>
      <c r="F18" s="59" t="s">
        <v>232</v>
      </c>
      <c r="G18" s="37"/>
      <c r="H18" s="39"/>
      <c r="I18" s="42"/>
      <c r="J18" s="35"/>
      <c r="K18" s="37"/>
      <c r="L18" s="37"/>
      <c r="M18" s="40" t="s">
        <v>427</v>
      </c>
      <c r="N18" s="38"/>
      <c r="O18" s="38"/>
      <c r="P18" s="38"/>
      <c r="Q18" s="38"/>
      <c r="R18" s="38"/>
      <c r="S18" s="38"/>
      <c r="T18" s="40" t="s">
        <v>427</v>
      </c>
      <c r="U18" s="38" t="s">
        <v>63</v>
      </c>
      <c r="V18" s="38" t="s">
        <v>63</v>
      </c>
      <c r="W18" s="38" t="s">
        <v>63</v>
      </c>
      <c r="X18" s="38" t="s">
        <v>63</v>
      </c>
      <c r="Y18" s="107">
        <f t="shared" si="0"/>
        <v>0</v>
      </c>
      <c r="Z18" s="169" t="s">
        <v>63</v>
      </c>
      <c r="AA18" s="37"/>
      <c r="AB18" s="182"/>
      <c r="AC18" s="26"/>
      <c r="AD18" s="27"/>
    </row>
    <row r="19" spans="2:30" s="4" customFormat="1" ht="17.25" customHeight="1">
      <c r="B19" s="25">
        <v>8</v>
      </c>
      <c r="C19" s="122" t="s">
        <v>159</v>
      </c>
      <c r="D19" s="123" t="s">
        <v>372</v>
      </c>
      <c r="E19" s="180" t="s">
        <v>296</v>
      </c>
      <c r="F19" s="122" t="s">
        <v>242</v>
      </c>
      <c r="G19" s="37"/>
      <c r="H19" s="39"/>
      <c r="I19" s="42"/>
      <c r="J19" s="35"/>
      <c r="K19" s="37"/>
      <c r="L19" s="37"/>
      <c r="M19" s="40" t="s">
        <v>427</v>
      </c>
      <c r="N19" s="38"/>
      <c r="O19" s="38"/>
      <c r="P19" s="38"/>
      <c r="Q19" s="38"/>
      <c r="R19" s="38"/>
      <c r="S19" s="38"/>
      <c r="T19" s="40" t="s">
        <v>427</v>
      </c>
      <c r="U19" s="38" t="s">
        <v>63</v>
      </c>
      <c r="V19" s="38" t="s">
        <v>63</v>
      </c>
      <c r="W19" s="38" t="s">
        <v>63</v>
      </c>
      <c r="X19" s="38" t="s">
        <v>63</v>
      </c>
      <c r="Y19" s="107">
        <f t="shared" si="0"/>
        <v>0</v>
      </c>
      <c r="Z19" s="169" t="s">
        <v>63</v>
      </c>
      <c r="AA19" s="37"/>
      <c r="AB19" s="182"/>
      <c r="AC19" s="26"/>
      <c r="AD19" s="27"/>
    </row>
    <row r="20" spans="2:30" s="4" customFormat="1" ht="17.25" customHeight="1">
      <c r="B20" s="25">
        <v>9</v>
      </c>
      <c r="C20" s="59" t="s">
        <v>208</v>
      </c>
      <c r="D20" s="56" t="s">
        <v>411</v>
      </c>
      <c r="E20" s="57" t="s">
        <v>271</v>
      </c>
      <c r="F20" s="59" t="s">
        <v>259</v>
      </c>
      <c r="G20" s="37"/>
      <c r="H20" s="39"/>
      <c r="I20" s="42"/>
      <c r="J20" s="35"/>
      <c r="K20" s="37"/>
      <c r="L20" s="37"/>
      <c r="M20" s="40" t="s">
        <v>427</v>
      </c>
      <c r="N20" s="38"/>
      <c r="O20" s="38"/>
      <c r="P20" s="38"/>
      <c r="Q20" s="38"/>
      <c r="R20" s="38"/>
      <c r="S20" s="38"/>
      <c r="T20" s="40" t="s">
        <v>427</v>
      </c>
      <c r="U20" s="38">
        <v>76</v>
      </c>
      <c r="V20" s="38">
        <v>75</v>
      </c>
      <c r="W20" s="38">
        <v>60</v>
      </c>
      <c r="X20" s="38">
        <v>60</v>
      </c>
      <c r="Y20" s="107">
        <f t="shared" si="0"/>
        <v>271</v>
      </c>
      <c r="Z20" s="168">
        <f>ROUND(Y20/40,1)</f>
        <v>6.8</v>
      </c>
      <c r="AA20" s="37"/>
      <c r="AB20" s="182"/>
      <c r="AC20" s="26"/>
      <c r="AD20" s="27"/>
    </row>
    <row r="21" spans="2:30" s="4" customFormat="1" ht="17.25" customHeight="1">
      <c r="B21" s="25">
        <v>10</v>
      </c>
      <c r="C21" s="59" t="s">
        <v>106</v>
      </c>
      <c r="D21" s="56" t="s">
        <v>325</v>
      </c>
      <c r="E21" s="178" t="s">
        <v>271</v>
      </c>
      <c r="F21" s="59" t="s">
        <v>71</v>
      </c>
      <c r="G21" s="37"/>
      <c r="H21" s="39"/>
      <c r="I21" s="42"/>
      <c r="J21" s="35"/>
      <c r="K21" s="37"/>
      <c r="L21" s="37"/>
      <c r="M21" s="40" t="s">
        <v>427</v>
      </c>
      <c r="N21" s="38"/>
      <c r="O21" s="38"/>
      <c r="P21" s="38"/>
      <c r="Q21" s="38"/>
      <c r="R21" s="38"/>
      <c r="S21" s="38"/>
      <c r="T21" s="40" t="s">
        <v>427</v>
      </c>
      <c r="U21" s="38" t="s">
        <v>63</v>
      </c>
      <c r="V21" s="38" t="s">
        <v>63</v>
      </c>
      <c r="W21" s="38" t="s">
        <v>63</v>
      </c>
      <c r="X21" s="38" t="s">
        <v>63</v>
      </c>
      <c r="Y21" s="107">
        <f t="shared" si="0"/>
        <v>0</v>
      </c>
      <c r="Z21" s="169" t="s">
        <v>63</v>
      </c>
      <c r="AA21" s="121"/>
      <c r="AB21" s="182"/>
      <c r="AC21" s="26"/>
      <c r="AD21" s="27"/>
    </row>
    <row r="22" spans="2:30" s="4" customFormat="1" ht="17.25" customHeight="1">
      <c r="B22" s="25">
        <v>11</v>
      </c>
      <c r="C22" s="59" t="s">
        <v>206</v>
      </c>
      <c r="D22" s="56" t="s">
        <v>358</v>
      </c>
      <c r="E22" s="57" t="s">
        <v>311</v>
      </c>
      <c r="F22" s="59" t="s">
        <v>258</v>
      </c>
      <c r="G22" s="37"/>
      <c r="H22" s="39"/>
      <c r="I22" s="42"/>
      <c r="J22" s="35"/>
      <c r="K22" s="37"/>
      <c r="L22" s="37"/>
      <c r="M22" s="40" t="s">
        <v>427</v>
      </c>
      <c r="N22" s="38"/>
      <c r="O22" s="38"/>
      <c r="P22" s="38"/>
      <c r="Q22" s="38"/>
      <c r="R22" s="38"/>
      <c r="S22" s="38"/>
      <c r="T22" s="40" t="s">
        <v>427</v>
      </c>
      <c r="U22" s="38">
        <v>62</v>
      </c>
      <c r="V22" s="38">
        <v>60</v>
      </c>
      <c r="W22" s="38">
        <v>35</v>
      </c>
      <c r="X22" s="40">
        <v>60</v>
      </c>
      <c r="Y22" s="107">
        <f t="shared" si="0"/>
        <v>217</v>
      </c>
      <c r="Z22" s="168">
        <f>ROUND(Y22/40,1)</f>
        <v>5.4</v>
      </c>
      <c r="AA22" s="37"/>
      <c r="AB22" s="182"/>
      <c r="AC22" s="26"/>
      <c r="AD22" s="27"/>
    </row>
    <row r="23" spans="2:30" s="4" customFormat="1" ht="17.25" customHeight="1">
      <c r="B23" s="25">
        <v>12</v>
      </c>
      <c r="C23" s="59" t="s">
        <v>191</v>
      </c>
      <c r="D23" s="56" t="s">
        <v>397</v>
      </c>
      <c r="E23" s="57" t="s">
        <v>311</v>
      </c>
      <c r="F23" s="59" t="s">
        <v>253</v>
      </c>
      <c r="G23" s="37"/>
      <c r="H23" s="39"/>
      <c r="I23" s="42"/>
      <c r="J23" s="35"/>
      <c r="K23" s="37"/>
      <c r="L23" s="37"/>
      <c r="M23" s="40" t="s">
        <v>427</v>
      </c>
      <c r="N23" s="38"/>
      <c r="O23" s="38"/>
      <c r="P23" s="38"/>
      <c r="Q23" s="38"/>
      <c r="R23" s="38"/>
      <c r="S23" s="38"/>
      <c r="T23" s="40" t="s">
        <v>427</v>
      </c>
      <c r="U23" s="38">
        <v>92</v>
      </c>
      <c r="V23" s="38">
        <v>85</v>
      </c>
      <c r="W23" s="38">
        <v>85</v>
      </c>
      <c r="X23" s="40">
        <v>95</v>
      </c>
      <c r="Y23" s="107">
        <f t="shared" si="0"/>
        <v>357</v>
      </c>
      <c r="Z23" s="168">
        <f>ROUND(Y23/40,1)</f>
        <v>8.9</v>
      </c>
      <c r="AA23" s="37"/>
      <c r="AB23" s="182"/>
      <c r="AC23" s="26"/>
      <c r="AD23" s="27"/>
    </row>
    <row r="24" spans="2:30" s="4" customFormat="1" ht="17.25" customHeight="1">
      <c r="B24" s="25">
        <v>13</v>
      </c>
      <c r="C24" s="59" t="s">
        <v>90</v>
      </c>
      <c r="D24" s="56" t="s">
        <v>349</v>
      </c>
      <c r="E24" s="57" t="s">
        <v>38</v>
      </c>
      <c r="F24" s="59" t="s">
        <v>229</v>
      </c>
      <c r="G24" s="37"/>
      <c r="H24" s="39"/>
      <c r="I24" s="42"/>
      <c r="J24" s="35"/>
      <c r="K24" s="37"/>
      <c r="L24" s="37"/>
      <c r="M24" s="40" t="s">
        <v>427</v>
      </c>
      <c r="N24" s="38"/>
      <c r="O24" s="38"/>
      <c r="P24" s="38"/>
      <c r="Q24" s="38"/>
      <c r="R24" s="38"/>
      <c r="S24" s="38"/>
      <c r="T24" s="40" t="s">
        <v>427</v>
      </c>
      <c r="U24" s="38" t="s">
        <v>63</v>
      </c>
      <c r="V24" s="38" t="s">
        <v>63</v>
      </c>
      <c r="W24" s="38" t="s">
        <v>63</v>
      </c>
      <c r="X24" s="38" t="s">
        <v>63</v>
      </c>
      <c r="Y24" s="107">
        <f t="shared" si="0"/>
        <v>0</v>
      </c>
      <c r="Z24" s="169" t="s">
        <v>63</v>
      </c>
      <c r="AA24" s="37"/>
      <c r="AB24" s="182"/>
      <c r="AC24" s="26"/>
      <c r="AD24" s="27"/>
    </row>
    <row r="25" spans="2:30" s="4" customFormat="1" ht="17.25" customHeight="1">
      <c r="B25" s="25">
        <v>14</v>
      </c>
      <c r="C25" s="59" t="s">
        <v>117</v>
      </c>
      <c r="D25" s="56" t="s">
        <v>329</v>
      </c>
      <c r="E25" s="57" t="s">
        <v>279</v>
      </c>
      <c r="F25" s="59" t="s">
        <v>78</v>
      </c>
      <c r="G25" s="37"/>
      <c r="H25" s="39"/>
      <c r="I25" s="42"/>
      <c r="J25" s="35"/>
      <c r="K25" s="37"/>
      <c r="L25" s="37"/>
      <c r="M25" s="40" t="s">
        <v>427</v>
      </c>
      <c r="N25" s="38"/>
      <c r="O25" s="38"/>
      <c r="P25" s="38"/>
      <c r="Q25" s="38"/>
      <c r="R25" s="38"/>
      <c r="S25" s="38"/>
      <c r="T25" s="40" t="s">
        <v>427</v>
      </c>
      <c r="U25" s="38">
        <v>72</v>
      </c>
      <c r="V25" s="38">
        <v>90</v>
      </c>
      <c r="W25" s="38">
        <v>65</v>
      </c>
      <c r="X25" s="38">
        <v>70</v>
      </c>
      <c r="Y25" s="107">
        <f t="shared" si="0"/>
        <v>297</v>
      </c>
      <c r="Z25" s="168">
        <f>ROUND(Y25/40,1)</f>
        <v>7.4</v>
      </c>
      <c r="AA25" s="37"/>
      <c r="AB25" s="182"/>
      <c r="AC25" s="26"/>
      <c r="AD25" s="27"/>
    </row>
    <row r="26" spans="2:30" s="4" customFormat="1" ht="17.25" customHeight="1">
      <c r="B26" s="25">
        <v>15</v>
      </c>
      <c r="C26" s="59" t="s">
        <v>178</v>
      </c>
      <c r="D26" s="56" t="s">
        <v>389</v>
      </c>
      <c r="E26" s="57" t="s">
        <v>52</v>
      </c>
      <c r="F26" s="59" t="s">
        <v>247</v>
      </c>
      <c r="G26" s="37"/>
      <c r="H26" s="39"/>
      <c r="I26" s="42"/>
      <c r="J26" s="35"/>
      <c r="K26" s="37"/>
      <c r="L26" s="37"/>
      <c r="M26" s="40" t="s">
        <v>427</v>
      </c>
      <c r="N26" s="38"/>
      <c r="O26" s="38"/>
      <c r="P26" s="38"/>
      <c r="Q26" s="38"/>
      <c r="R26" s="38"/>
      <c r="S26" s="38"/>
      <c r="T26" s="40" t="s">
        <v>427</v>
      </c>
      <c r="U26" s="38">
        <v>72</v>
      </c>
      <c r="V26" s="38">
        <v>85</v>
      </c>
      <c r="W26" s="38">
        <v>90</v>
      </c>
      <c r="X26" s="40">
        <v>85</v>
      </c>
      <c r="Y26" s="107">
        <f t="shared" si="0"/>
        <v>332</v>
      </c>
      <c r="Z26" s="168">
        <f>ROUND(Y26/40,1)</f>
        <v>8.3000000000000007</v>
      </c>
      <c r="AA26" s="37"/>
      <c r="AB26" s="182"/>
      <c r="AC26" s="26"/>
      <c r="AD26" s="27"/>
    </row>
    <row r="27" spans="2:30" s="4" customFormat="1" ht="17.25" customHeight="1">
      <c r="B27" s="25">
        <v>16</v>
      </c>
      <c r="C27" s="59" t="s">
        <v>104</v>
      </c>
      <c r="D27" s="56" t="s">
        <v>323</v>
      </c>
      <c r="E27" s="178" t="s">
        <v>52</v>
      </c>
      <c r="F27" s="59" t="s">
        <v>77</v>
      </c>
      <c r="G27" s="37"/>
      <c r="H27" s="39"/>
      <c r="I27" s="42"/>
      <c r="J27" s="35"/>
      <c r="K27" s="37"/>
      <c r="L27" s="37"/>
      <c r="M27" s="40" t="s">
        <v>427</v>
      </c>
      <c r="N27" s="38"/>
      <c r="O27" s="38"/>
      <c r="P27" s="38"/>
      <c r="Q27" s="38"/>
      <c r="R27" s="38"/>
      <c r="S27" s="38"/>
      <c r="T27" s="40" t="s">
        <v>427</v>
      </c>
      <c r="U27" s="38" t="s">
        <v>63</v>
      </c>
      <c r="V27" s="38" t="s">
        <v>63</v>
      </c>
      <c r="W27" s="38" t="s">
        <v>63</v>
      </c>
      <c r="X27" s="38" t="s">
        <v>63</v>
      </c>
      <c r="Y27" s="107">
        <f t="shared" si="0"/>
        <v>0</v>
      </c>
      <c r="Z27" s="169" t="s">
        <v>63</v>
      </c>
      <c r="AA27" s="37"/>
      <c r="AB27" s="182"/>
      <c r="AC27" s="26"/>
      <c r="AD27" s="27"/>
    </row>
    <row r="28" spans="2:30" s="4" customFormat="1" ht="17.25" customHeight="1">
      <c r="B28" s="25">
        <v>17</v>
      </c>
      <c r="C28" s="59" t="s">
        <v>162</v>
      </c>
      <c r="D28" s="56" t="s">
        <v>375</v>
      </c>
      <c r="E28" s="178" t="s">
        <v>52</v>
      </c>
      <c r="F28" s="59" t="s">
        <v>244</v>
      </c>
      <c r="G28" s="37"/>
      <c r="H28" s="39"/>
      <c r="I28" s="42"/>
      <c r="J28" s="35"/>
      <c r="K28" s="37"/>
      <c r="L28" s="37"/>
      <c r="M28" s="40" t="s">
        <v>427</v>
      </c>
      <c r="N28" s="38"/>
      <c r="O28" s="38"/>
      <c r="P28" s="38"/>
      <c r="Q28" s="38"/>
      <c r="R28" s="38"/>
      <c r="S28" s="38"/>
      <c r="T28" s="40" t="s">
        <v>427</v>
      </c>
      <c r="U28" s="38" t="s">
        <v>63</v>
      </c>
      <c r="V28" s="38" t="s">
        <v>63</v>
      </c>
      <c r="W28" s="38" t="s">
        <v>63</v>
      </c>
      <c r="X28" s="38" t="s">
        <v>63</v>
      </c>
      <c r="Y28" s="107">
        <f t="shared" si="0"/>
        <v>0</v>
      </c>
      <c r="Z28" s="169" t="s">
        <v>63</v>
      </c>
      <c r="AA28" s="37"/>
      <c r="AB28" s="182"/>
      <c r="AC28" s="26"/>
      <c r="AD28" s="27"/>
    </row>
    <row r="29" spans="2:30" s="4" customFormat="1" ht="17.25" customHeight="1">
      <c r="B29" s="25">
        <v>18</v>
      </c>
      <c r="C29" s="59" t="s">
        <v>133</v>
      </c>
      <c r="D29" s="56" t="s">
        <v>351</v>
      </c>
      <c r="E29" s="57" t="s">
        <v>286</v>
      </c>
      <c r="F29" s="59" t="s">
        <v>230</v>
      </c>
      <c r="G29" s="37"/>
      <c r="H29" s="39"/>
      <c r="I29" s="42"/>
      <c r="J29" s="35"/>
      <c r="K29" s="37"/>
      <c r="L29" s="37"/>
      <c r="M29" s="40" t="s">
        <v>427</v>
      </c>
      <c r="N29" s="38"/>
      <c r="O29" s="38"/>
      <c r="P29" s="38"/>
      <c r="Q29" s="38"/>
      <c r="R29" s="38"/>
      <c r="S29" s="38"/>
      <c r="T29" s="40" t="s">
        <v>427</v>
      </c>
      <c r="U29" s="38">
        <v>72</v>
      </c>
      <c r="V29" s="38">
        <v>90</v>
      </c>
      <c r="W29" s="38">
        <v>70</v>
      </c>
      <c r="X29" s="38">
        <v>75</v>
      </c>
      <c r="Y29" s="107">
        <f t="shared" si="0"/>
        <v>307</v>
      </c>
      <c r="Z29" s="168">
        <f>ROUND(Y29/40,1)</f>
        <v>7.7</v>
      </c>
      <c r="AA29" s="37"/>
      <c r="AB29" s="182"/>
      <c r="AC29" s="26"/>
      <c r="AD29" s="27"/>
    </row>
    <row r="30" spans="2:30" s="4" customFormat="1" ht="17.25" customHeight="1">
      <c r="B30" s="25">
        <v>19</v>
      </c>
      <c r="C30" s="59" t="s">
        <v>163</v>
      </c>
      <c r="D30" s="56" t="s">
        <v>376</v>
      </c>
      <c r="E30" s="57" t="s">
        <v>286</v>
      </c>
      <c r="F30" s="59" t="s">
        <v>242</v>
      </c>
      <c r="G30" s="37"/>
      <c r="H30" s="39"/>
      <c r="I30" s="42"/>
      <c r="J30" s="35"/>
      <c r="K30" s="37"/>
      <c r="L30" s="37"/>
      <c r="M30" s="40" t="s">
        <v>427</v>
      </c>
      <c r="N30" s="38"/>
      <c r="O30" s="38"/>
      <c r="P30" s="38"/>
      <c r="Q30" s="38"/>
      <c r="R30" s="38"/>
      <c r="S30" s="38"/>
      <c r="T30" s="40" t="s">
        <v>427</v>
      </c>
      <c r="U30" s="38">
        <v>74</v>
      </c>
      <c r="V30" s="38">
        <v>85</v>
      </c>
      <c r="W30" s="38">
        <v>60</v>
      </c>
      <c r="X30" s="40">
        <v>90</v>
      </c>
      <c r="Y30" s="107">
        <f t="shared" si="0"/>
        <v>309</v>
      </c>
      <c r="Z30" s="168">
        <f>ROUND(Y30/40,1)</f>
        <v>7.7</v>
      </c>
      <c r="AA30" s="121"/>
      <c r="AB30" s="182"/>
      <c r="AC30" s="26"/>
      <c r="AD30" s="27"/>
    </row>
    <row r="31" spans="2:30" s="4" customFormat="1" ht="17.25" customHeight="1">
      <c r="B31" s="25">
        <v>20</v>
      </c>
      <c r="C31" s="59" t="s">
        <v>86</v>
      </c>
      <c r="D31" s="56" t="s">
        <v>420</v>
      </c>
      <c r="E31" s="57" t="s">
        <v>61</v>
      </c>
      <c r="F31" s="59" t="s">
        <v>267</v>
      </c>
      <c r="G31" s="37"/>
      <c r="H31" s="39"/>
      <c r="I31" s="42"/>
      <c r="J31" s="35"/>
      <c r="K31" s="37"/>
      <c r="L31" s="37" t="s">
        <v>430</v>
      </c>
      <c r="M31" s="40" t="s">
        <v>427</v>
      </c>
      <c r="N31" s="38"/>
      <c r="O31" s="38"/>
      <c r="P31" s="38"/>
      <c r="Q31" s="38"/>
      <c r="R31" s="38"/>
      <c r="S31" s="38" t="s">
        <v>429</v>
      </c>
      <c r="T31" s="40" t="s">
        <v>427</v>
      </c>
      <c r="U31" s="38">
        <v>35</v>
      </c>
      <c r="V31" s="38">
        <v>35</v>
      </c>
      <c r="W31" s="38">
        <v>30</v>
      </c>
      <c r="X31" s="38">
        <v>60</v>
      </c>
      <c r="Y31" s="107">
        <f t="shared" si="0"/>
        <v>160</v>
      </c>
      <c r="Z31" s="168">
        <f>ROUND(Y31/40,1)</f>
        <v>4</v>
      </c>
      <c r="AA31" s="37" t="s">
        <v>432</v>
      </c>
      <c r="AB31" s="182"/>
      <c r="AC31" s="26"/>
      <c r="AD31" s="27"/>
    </row>
    <row r="32" spans="2:30" s="4" customFormat="1" ht="17.25" customHeight="1">
      <c r="B32" s="25">
        <v>21</v>
      </c>
      <c r="C32" s="59" t="s">
        <v>109</v>
      </c>
      <c r="D32" s="56" t="s">
        <v>328</v>
      </c>
      <c r="E32" s="179" t="s">
        <v>274</v>
      </c>
      <c r="F32" s="59" t="s">
        <v>68</v>
      </c>
      <c r="G32" s="37"/>
      <c r="H32" s="39"/>
      <c r="I32" s="42"/>
      <c r="J32" s="35"/>
      <c r="K32" s="37"/>
      <c r="L32" s="37"/>
      <c r="M32" s="40" t="s">
        <v>427</v>
      </c>
      <c r="N32" s="38"/>
      <c r="O32" s="38"/>
      <c r="P32" s="38"/>
      <c r="Q32" s="38"/>
      <c r="R32" s="38"/>
      <c r="S32" s="38"/>
      <c r="T32" s="40" t="s">
        <v>427</v>
      </c>
      <c r="U32" s="38">
        <v>76</v>
      </c>
      <c r="V32" s="38">
        <v>80</v>
      </c>
      <c r="W32" s="38">
        <v>70</v>
      </c>
      <c r="X32" s="40">
        <v>80</v>
      </c>
      <c r="Y32" s="107">
        <f t="shared" si="0"/>
        <v>306</v>
      </c>
      <c r="Z32" s="168">
        <f>ROUND(Y32/40,1)</f>
        <v>7.7</v>
      </c>
      <c r="AA32" s="37"/>
      <c r="AB32" s="182"/>
      <c r="AC32" s="26"/>
      <c r="AD32" s="27"/>
    </row>
    <row r="33" spans="2:30" s="4" customFormat="1" ht="17.25" customHeight="1">
      <c r="B33" s="25">
        <v>22</v>
      </c>
      <c r="C33" s="59" t="s">
        <v>209</v>
      </c>
      <c r="D33" s="56" t="s">
        <v>412</v>
      </c>
      <c r="E33" s="57" t="s">
        <v>274</v>
      </c>
      <c r="F33" s="59" t="s">
        <v>260</v>
      </c>
      <c r="G33" s="37"/>
      <c r="H33" s="39"/>
      <c r="I33" s="42"/>
      <c r="J33" s="35"/>
      <c r="K33" s="37"/>
      <c r="L33" s="37"/>
      <c r="M33" s="40" t="s">
        <v>427</v>
      </c>
      <c r="N33" s="38"/>
      <c r="O33" s="38"/>
      <c r="P33" s="38"/>
      <c r="Q33" s="38"/>
      <c r="R33" s="38"/>
      <c r="S33" s="38"/>
      <c r="T33" s="40" t="s">
        <v>427</v>
      </c>
      <c r="U33" s="38">
        <v>76</v>
      </c>
      <c r="V33" s="38">
        <v>90</v>
      </c>
      <c r="W33" s="38">
        <v>35</v>
      </c>
      <c r="X33" s="40" t="s">
        <v>63</v>
      </c>
      <c r="Y33" s="107">
        <v>0</v>
      </c>
      <c r="Z33" s="168" t="s">
        <v>63</v>
      </c>
      <c r="AA33" s="37"/>
      <c r="AB33" s="182"/>
      <c r="AC33" s="26"/>
      <c r="AD33" s="27"/>
    </row>
    <row r="34" spans="2:30" s="4" customFormat="1" ht="17.25" customHeight="1">
      <c r="B34" s="25">
        <v>23</v>
      </c>
      <c r="C34" s="59" t="s">
        <v>125</v>
      </c>
      <c r="D34" s="56" t="s">
        <v>342</v>
      </c>
      <c r="E34" s="57" t="s">
        <v>274</v>
      </c>
      <c r="F34" s="59" t="s">
        <v>76</v>
      </c>
      <c r="G34" s="37"/>
      <c r="H34" s="39"/>
      <c r="I34" s="42"/>
      <c r="J34" s="35"/>
      <c r="K34" s="37"/>
      <c r="L34" s="37"/>
      <c r="M34" s="40" t="s">
        <v>427</v>
      </c>
      <c r="N34" s="38"/>
      <c r="O34" s="38"/>
      <c r="P34" s="38"/>
      <c r="Q34" s="38"/>
      <c r="R34" s="38"/>
      <c r="S34" s="38"/>
      <c r="T34" s="40" t="s">
        <v>427</v>
      </c>
      <c r="U34" s="38">
        <v>86</v>
      </c>
      <c r="V34" s="38">
        <v>95</v>
      </c>
      <c r="W34" s="38">
        <v>90</v>
      </c>
      <c r="X34" s="38">
        <v>90</v>
      </c>
      <c r="Y34" s="107">
        <f t="shared" ref="Y34:Y50" si="1">SUM(U34:X34)</f>
        <v>361</v>
      </c>
      <c r="Z34" s="168">
        <f>ROUND(Y34/40,1)</f>
        <v>9</v>
      </c>
      <c r="AA34" s="37"/>
      <c r="AB34" s="182"/>
      <c r="AC34" s="26"/>
      <c r="AD34" s="27"/>
    </row>
    <row r="35" spans="2:30" s="4" customFormat="1" ht="17.25" customHeight="1">
      <c r="B35" s="25">
        <v>24</v>
      </c>
      <c r="C35" s="59" t="s">
        <v>160</v>
      </c>
      <c r="D35" s="56" t="s">
        <v>373</v>
      </c>
      <c r="E35" s="178" t="s">
        <v>297</v>
      </c>
      <c r="F35" s="59" t="s">
        <v>243</v>
      </c>
      <c r="G35" s="37"/>
      <c r="H35" s="39"/>
      <c r="I35" s="42"/>
      <c r="J35" s="35"/>
      <c r="K35" s="37"/>
      <c r="L35" s="37"/>
      <c r="M35" s="40" t="s">
        <v>427</v>
      </c>
      <c r="N35" s="38"/>
      <c r="O35" s="38"/>
      <c r="P35" s="38"/>
      <c r="Q35" s="38"/>
      <c r="R35" s="38"/>
      <c r="S35" s="38"/>
      <c r="T35" s="40" t="s">
        <v>427</v>
      </c>
      <c r="U35" s="38" t="s">
        <v>63</v>
      </c>
      <c r="V35" s="38" t="s">
        <v>63</v>
      </c>
      <c r="W35" s="38" t="s">
        <v>63</v>
      </c>
      <c r="X35" s="38" t="s">
        <v>63</v>
      </c>
      <c r="Y35" s="107">
        <f t="shared" si="1"/>
        <v>0</v>
      </c>
      <c r="Z35" s="169" t="s">
        <v>63</v>
      </c>
      <c r="AA35" s="37"/>
      <c r="AB35" s="182"/>
      <c r="AC35" s="26"/>
      <c r="AD35" s="27"/>
    </row>
    <row r="36" spans="2:30" s="4" customFormat="1" ht="17.25" customHeight="1">
      <c r="B36" s="25">
        <v>25</v>
      </c>
      <c r="C36" s="59" t="s">
        <v>137</v>
      </c>
      <c r="D36" s="56" t="s">
        <v>355</v>
      </c>
      <c r="E36" s="57" t="s">
        <v>288</v>
      </c>
      <c r="F36" s="59" t="s">
        <v>232</v>
      </c>
      <c r="G36" s="37"/>
      <c r="H36" s="39"/>
      <c r="I36" s="42"/>
      <c r="J36" s="35"/>
      <c r="K36" s="37"/>
      <c r="L36" s="37"/>
      <c r="M36" s="40" t="s">
        <v>427</v>
      </c>
      <c r="N36" s="38"/>
      <c r="O36" s="38"/>
      <c r="P36" s="38"/>
      <c r="Q36" s="38"/>
      <c r="R36" s="38"/>
      <c r="S36" s="38"/>
      <c r="T36" s="40" t="s">
        <v>427</v>
      </c>
      <c r="U36" s="38">
        <v>62</v>
      </c>
      <c r="V36" s="38">
        <v>80</v>
      </c>
      <c r="W36" s="38">
        <v>50</v>
      </c>
      <c r="X36" s="40">
        <v>50</v>
      </c>
      <c r="Y36" s="107">
        <f t="shared" si="1"/>
        <v>242</v>
      </c>
      <c r="Z36" s="168">
        <f t="shared" ref="Z36:Z42" si="2">ROUND(Y36/40,1)</f>
        <v>6.1</v>
      </c>
      <c r="AA36" s="37"/>
      <c r="AB36" s="182"/>
      <c r="AC36" s="26"/>
      <c r="AD36" s="27"/>
    </row>
    <row r="37" spans="2:30" s="4" customFormat="1" ht="17.25" customHeight="1">
      <c r="B37" s="25">
        <v>26</v>
      </c>
      <c r="C37" s="59" t="s">
        <v>192</v>
      </c>
      <c r="D37" s="56" t="s">
        <v>398</v>
      </c>
      <c r="E37" s="57" t="s">
        <v>288</v>
      </c>
      <c r="F37" s="59" t="s">
        <v>254</v>
      </c>
      <c r="G37" s="37"/>
      <c r="H37" s="39"/>
      <c r="I37" s="42"/>
      <c r="J37" s="35"/>
      <c r="K37" s="37"/>
      <c r="L37" s="37"/>
      <c r="M37" s="40" t="s">
        <v>427</v>
      </c>
      <c r="N37" s="38"/>
      <c r="O37" s="38"/>
      <c r="P37" s="38"/>
      <c r="Q37" s="38"/>
      <c r="R37" s="38"/>
      <c r="S37" s="38"/>
      <c r="T37" s="40" t="s">
        <v>427</v>
      </c>
      <c r="U37" s="38">
        <v>56</v>
      </c>
      <c r="V37" s="38">
        <v>70</v>
      </c>
      <c r="W37" s="38">
        <v>75</v>
      </c>
      <c r="X37" s="38">
        <v>60</v>
      </c>
      <c r="Y37" s="107">
        <f t="shared" si="1"/>
        <v>261</v>
      </c>
      <c r="Z37" s="168">
        <f t="shared" si="2"/>
        <v>6.5</v>
      </c>
      <c r="AA37" s="37"/>
      <c r="AB37" s="182"/>
      <c r="AC37" s="26"/>
      <c r="AD37" s="27"/>
    </row>
    <row r="38" spans="2:30" s="4" customFormat="1" ht="17.25" customHeight="1">
      <c r="B38" s="25">
        <v>27</v>
      </c>
      <c r="C38" s="59" t="s">
        <v>161</v>
      </c>
      <c r="D38" s="56" t="s">
        <v>374</v>
      </c>
      <c r="E38" s="57" t="s">
        <v>285</v>
      </c>
      <c r="F38" s="59" t="s">
        <v>242</v>
      </c>
      <c r="G38" s="37"/>
      <c r="H38" s="39"/>
      <c r="I38" s="42"/>
      <c r="J38" s="35"/>
      <c r="K38" s="37"/>
      <c r="L38" s="37"/>
      <c r="M38" s="40" t="s">
        <v>427</v>
      </c>
      <c r="N38" s="38"/>
      <c r="O38" s="38"/>
      <c r="P38" s="38"/>
      <c r="Q38" s="38"/>
      <c r="R38" s="38"/>
      <c r="S38" s="38"/>
      <c r="T38" s="40" t="s">
        <v>427</v>
      </c>
      <c r="U38" s="38">
        <v>76</v>
      </c>
      <c r="V38" s="38">
        <v>95</v>
      </c>
      <c r="W38" s="38">
        <v>70</v>
      </c>
      <c r="X38" s="40">
        <v>85</v>
      </c>
      <c r="Y38" s="107">
        <f t="shared" si="1"/>
        <v>326</v>
      </c>
      <c r="Z38" s="168">
        <f t="shared" si="2"/>
        <v>8.1999999999999993</v>
      </c>
      <c r="AA38" s="121"/>
      <c r="AB38" s="182"/>
      <c r="AC38" s="26"/>
      <c r="AD38" s="27"/>
    </row>
    <row r="39" spans="2:30" s="4" customFormat="1" ht="17.25" customHeight="1">
      <c r="B39" s="25">
        <v>28</v>
      </c>
      <c r="C39" s="59" t="s">
        <v>193</v>
      </c>
      <c r="D39" s="56" t="s">
        <v>399</v>
      </c>
      <c r="E39" s="57" t="s">
        <v>285</v>
      </c>
      <c r="F39" s="59" t="s">
        <v>255</v>
      </c>
      <c r="G39" s="37"/>
      <c r="H39" s="39"/>
      <c r="I39" s="42"/>
      <c r="J39" s="35"/>
      <c r="K39" s="37"/>
      <c r="L39" s="37"/>
      <c r="M39" s="40" t="s">
        <v>427</v>
      </c>
      <c r="N39" s="38"/>
      <c r="O39" s="38"/>
      <c r="P39" s="38"/>
      <c r="Q39" s="38"/>
      <c r="R39" s="38"/>
      <c r="S39" s="38"/>
      <c r="T39" s="40" t="s">
        <v>427</v>
      </c>
      <c r="U39" s="38">
        <v>82</v>
      </c>
      <c r="V39" s="38">
        <v>90</v>
      </c>
      <c r="W39" s="38">
        <v>90</v>
      </c>
      <c r="X39" s="40">
        <v>85</v>
      </c>
      <c r="Y39" s="107">
        <f t="shared" si="1"/>
        <v>347</v>
      </c>
      <c r="Z39" s="168">
        <f t="shared" si="2"/>
        <v>8.6999999999999993</v>
      </c>
      <c r="AA39" s="37"/>
      <c r="AB39" s="182"/>
      <c r="AC39" s="26"/>
      <c r="AD39" s="27"/>
    </row>
    <row r="40" spans="2:30" s="4" customFormat="1" ht="17.25" customHeight="1">
      <c r="B40" s="25">
        <v>29</v>
      </c>
      <c r="C40" s="59" t="s">
        <v>132</v>
      </c>
      <c r="D40" s="56" t="s">
        <v>348</v>
      </c>
      <c r="E40" s="179" t="s">
        <v>285</v>
      </c>
      <c r="F40" s="59" t="s">
        <v>79</v>
      </c>
      <c r="G40" s="37"/>
      <c r="H40" s="39"/>
      <c r="I40" s="42"/>
      <c r="J40" s="35"/>
      <c r="K40" s="37"/>
      <c r="L40" s="37"/>
      <c r="M40" s="40" t="s">
        <v>427</v>
      </c>
      <c r="N40" s="38"/>
      <c r="O40" s="38"/>
      <c r="P40" s="38"/>
      <c r="Q40" s="38"/>
      <c r="R40" s="38"/>
      <c r="S40" s="38"/>
      <c r="T40" s="40" t="s">
        <v>427</v>
      </c>
      <c r="U40" s="38">
        <v>50</v>
      </c>
      <c r="V40" s="38">
        <v>65</v>
      </c>
      <c r="W40" s="38">
        <v>35</v>
      </c>
      <c r="X40" s="40">
        <v>40</v>
      </c>
      <c r="Y40" s="107">
        <f t="shared" si="1"/>
        <v>190</v>
      </c>
      <c r="Z40" s="168">
        <f t="shared" si="2"/>
        <v>4.8</v>
      </c>
      <c r="AA40" s="37"/>
      <c r="AB40" s="182"/>
      <c r="AC40" s="26"/>
      <c r="AD40" s="27"/>
    </row>
    <row r="41" spans="2:30" s="4" customFormat="1" ht="17.25" customHeight="1">
      <c r="B41" s="25">
        <v>30</v>
      </c>
      <c r="C41" s="59" t="s">
        <v>194</v>
      </c>
      <c r="D41" s="56" t="s">
        <v>400</v>
      </c>
      <c r="E41" s="57" t="s">
        <v>285</v>
      </c>
      <c r="F41" s="59" t="s">
        <v>255</v>
      </c>
      <c r="G41" s="37"/>
      <c r="H41" s="39"/>
      <c r="I41" s="42"/>
      <c r="J41" s="35"/>
      <c r="K41" s="37"/>
      <c r="L41" s="37"/>
      <c r="M41" s="40" t="s">
        <v>427</v>
      </c>
      <c r="N41" s="38"/>
      <c r="O41" s="38"/>
      <c r="P41" s="38"/>
      <c r="Q41" s="38"/>
      <c r="R41" s="38"/>
      <c r="S41" s="38"/>
      <c r="T41" s="40" t="s">
        <v>427</v>
      </c>
      <c r="U41" s="38">
        <v>76</v>
      </c>
      <c r="V41" s="38">
        <v>85</v>
      </c>
      <c r="W41" s="38">
        <v>80</v>
      </c>
      <c r="X41" s="40">
        <v>60</v>
      </c>
      <c r="Y41" s="107">
        <f t="shared" si="1"/>
        <v>301</v>
      </c>
      <c r="Z41" s="168">
        <f t="shared" si="2"/>
        <v>7.5</v>
      </c>
      <c r="AA41" s="37"/>
      <c r="AB41" s="182"/>
      <c r="AC41" s="26"/>
      <c r="AD41" s="27"/>
    </row>
    <row r="42" spans="2:30" s="4" customFormat="1" ht="17.25" customHeight="1">
      <c r="B42" s="25">
        <v>31</v>
      </c>
      <c r="C42" s="59" t="s">
        <v>128</v>
      </c>
      <c r="D42" s="56" t="s">
        <v>345</v>
      </c>
      <c r="E42" s="57" t="s">
        <v>284</v>
      </c>
      <c r="F42" s="59" t="s">
        <v>80</v>
      </c>
      <c r="G42" s="37"/>
      <c r="H42" s="39"/>
      <c r="I42" s="42"/>
      <c r="J42" s="35"/>
      <c r="K42" s="37"/>
      <c r="L42" s="37"/>
      <c r="M42" s="40" t="s">
        <v>427</v>
      </c>
      <c r="N42" s="38"/>
      <c r="O42" s="38"/>
      <c r="P42" s="38"/>
      <c r="Q42" s="38"/>
      <c r="R42" s="38"/>
      <c r="S42" s="38"/>
      <c r="T42" s="40" t="s">
        <v>427</v>
      </c>
      <c r="U42" s="38">
        <v>56</v>
      </c>
      <c r="V42" s="38">
        <v>85</v>
      </c>
      <c r="W42" s="38">
        <v>50</v>
      </c>
      <c r="X42" s="40">
        <v>45</v>
      </c>
      <c r="Y42" s="107">
        <f t="shared" si="1"/>
        <v>236</v>
      </c>
      <c r="Z42" s="168">
        <f t="shared" si="2"/>
        <v>5.9</v>
      </c>
      <c r="AA42" s="37" t="s">
        <v>433</v>
      </c>
      <c r="AB42" s="182"/>
      <c r="AC42" s="26"/>
      <c r="AD42" s="27"/>
    </row>
    <row r="43" spans="2:30" s="4" customFormat="1" ht="17.25" customHeight="1">
      <c r="B43" s="25">
        <v>32</v>
      </c>
      <c r="C43" s="59" t="s">
        <v>179</v>
      </c>
      <c r="D43" s="56" t="s">
        <v>390</v>
      </c>
      <c r="E43" s="57" t="s">
        <v>284</v>
      </c>
      <c r="F43" s="59" t="s">
        <v>248</v>
      </c>
      <c r="G43" s="37"/>
      <c r="H43" s="39"/>
      <c r="I43" s="42"/>
      <c r="J43" s="35"/>
      <c r="K43" s="37"/>
      <c r="L43" s="37"/>
      <c r="M43" s="40" t="s">
        <v>427</v>
      </c>
      <c r="N43" s="38"/>
      <c r="O43" s="38"/>
      <c r="P43" s="38"/>
      <c r="Q43" s="38"/>
      <c r="R43" s="38"/>
      <c r="S43" s="38"/>
      <c r="T43" s="40" t="s">
        <v>427</v>
      </c>
      <c r="U43" s="38" t="s">
        <v>63</v>
      </c>
      <c r="V43" s="38" t="s">
        <v>63</v>
      </c>
      <c r="W43" s="38" t="s">
        <v>63</v>
      </c>
      <c r="X43" s="38" t="s">
        <v>63</v>
      </c>
      <c r="Y43" s="107">
        <f t="shared" si="1"/>
        <v>0</v>
      </c>
      <c r="Z43" s="169" t="s">
        <v>63</v>
      </c>
      <c r="AA43" s="37"/>
      <c r="AB43" s="182"/>
      <c r="AC43" s="26"/>
      <c r="AD43" s="27"/>
    </row>
    <row r="44" spans="2:30" s="4" customFormat="1" ht="17.25" customHeight="1">
      <c r="B44" s="25">
        <v>33</v>
      </c>
      <c r="C44" s="59" t="s">
        <v>127</v>
      </c>
      <c r="D44" s="56" t="s">
        <v>344</v>
      </c>
      <c r="E44" s="178" t="s">
        <v>283</v>
      </c>
      <c r="F44" s="59" t="s">
        <v>226</v>
      </c>
      <c r="G44" s="37"/>
      <c r="H44" s="39"/>
      <c r="I44" s="42"/>
      <c r="J44" s="35"/>
      <c r="K44" s="37"/>
      <c r="L44" s="37"/>
      <c r="M44" s="40" t="s">
        <v>427</v>
      </c>
      <c r="N44" s="38"/>
      <c r="O44" s="38"/>
      <c r="P44" s="38"/>
      <c r="Q44" s="38"/>
      <c r="R44" s="38"/>
      <c r="S44" s="38"/>
      <c r="T44" s="40" t="s">
        <v>427</v>
      </c>
      <c r="U44" s="38" t="s">
        <v>63</v>
      </c>
      <c r="V44" s="38" t="s">
        <v>63</v>
      </c>
      <c r="W44" s="38" t="s">
        <v>63</v>
      </c>
      <c r="X44" s="38" t="s">
        <v>63</v>
      </c>
      <c r="Y44" s="107">
        <f t="shared" si="1"/>
        <v>0</v>
      </c>
      <c r="Z44" s="169" t="s">
        <v>63</v>
      </c>
      <c r="AA44" s="37"/>
      <c r="AB44" s="182"/>
      <c r="AC44" s="26"/>
      <c r="AD44" s="27"/>
    </row>
    <row r="45" spans="2:30" s="4" customFormat="1" ht="17.25" customHeight="1">
      <c r="B45" s="25">
        <v>34</v>
      </c>
      <c r="C45" s="59" t="s">
        <v>155</v>
      </c>
      <c r="D45" s="56" t="s">
        <v>369</v>
      </c>
      <c r="E45" s="57" t="s">
        <v>283</v>
      </c>
      <c r="F45" s="59" t="s">
        <v>239</v>
      </c>
      <c r="G45" s="37"/>
      <c r="H45" s="39"/>
      <c r="I45" s="42"/>
      <c r="J45" s="35"/>
      <c r="K45" s="37"/>
      <c r="L45" s="37"/>
      <c r="M45" s="40" t="s">
        <v>427</v>
      </c>
      <c r="N45" s="38"/>
      <c r="O45" s="38"/>
      <c r="P45" s="38"/>
      <c r="Q45" s="38"/>
      <c r="R45" s="38"/>
      <c r="S45" s="38"/>
      <c r="T45" s="40" t="s">
        <v>427</v>
      </c>
      <c r="U45" s="38" t="s">
        <v>63</v>
      </c>
      <c r="V45" s="38" t="s">
        <v>63</v>
      </c>
      <c r="W45" s="38" t="s">
        <v>63</v>
      </c>
      <c r="X45" s="38" t="s">
        <v>63</v>
      </c>
      <c r="Y45" s="107">
        <f t="shared" si="1"/>
        <v>0</v>
      </c>
      <c r="Z45" s="169" t="s">
        <v>63</v>
      </c>
      <c r="AA45" s="37"/>
      <c r="AB45" s="182"/>
      <c r="AC45" s="26"/>
      <c r="AD45" s="27"/>
    </row>
    <row r="46" spans="2:30" s="4" customFormat="1" ht="17.25" customHeight="1">
      <c r="B46" s="25">
        <v>35</v>
      </c>
      <c r="C46" s="59" t="s">
        <v>212</v>
      </c>
      <c r="D46" s="56" t="s">
        <v>415</v>
      </c>
      <c r="E46" s="57" t="s">
        <v>317</v>
      </c>
      <c r="F46" s="59" t="s">
        <v>263</v>
      </c>
      <c r="G46" s="37"/>
      <c r="H46" s="39"/>
      <c r="I46" s="42"/>
      <c r="J46" s="35"/>
      <c r="K46" s="37"/>
      <c r="L46" s="37"/>
      <c r="M46" s="40" t="s">
        <v>426</v>
      </c>
      <c r="N46" s="38"/>
      <c r="O46" s="38"/>
      <c r="P46" s="38"/>
      <c r="Q46" s="38"/>
      <c r="R46" s="38"/>
      <c r="S46" s="38"/>
      <c r="T46" s="40" t="s">
        <v>426</v>
      </c>
      <c r="U46" s="38">
        <v>62</v>
      </c>
      <c r="V46" s="38">
        <v>70</v>
      </c>
      <c r="W46" s="38">
        <v>45</v>
      </c>
      <c r="X46" s="40">
        <v>65</v>
      </c>
      <c r="Y46" s="107">
        <f t="shared" si="1"/>
        <v>242</v>
      </c>
      <c r="Z46" s="168">
        <f>ROUND(Y46/40,1)</f>
        <v>6.1</v>
      </c>
      <c r="AA46" s="37"/>
      <c r="AB46" s="182"/>
      <c r="AC46" s="26"/>
      <c r="AD46" s="27"/>
    </row>
    <row r="47" spans="2:30" s="4" customFormat="1" ht="17.25" customHeight="1">
      <c r="B47" s="25">
        <v>36</v>
      </c>
      <c r="C47" s="59" t="s">
        <v>186</v>
      </c>
      <c r="D47" s="56" t="s">
        <v>376</v>
      </c>
      <c r="E47" s="57" t="s">
        <v>305</v>
      </c>
      <c r="F47" s="59" t="s">
        <v>251</v>
      </c>
      <c r="G47" s="125"/>
      <c r="H47" s="126"/>
      <c r="I47" s="127"/>
      <c r="J47" s="128"/>
      <c r="K47" s="125"/>
      <c r="L47" s="125"/>
      <c r="M47" s="129" t="s">
        <v>426</v>
      </c>
      <c r="N47" s="130"/>
      <c r="O47" s="130"/>
      <c r="P47" s="130"/>
      <c r="Q47" s="130"/>
      <c r="R47" s="130"/>
      <c r="S47" s="130"/>
      <c r="T47" s="129" t="s">
        <v>426</v>
      </c>
      <c r="U47" s="38">
        <v>58</v>
      </c>
      <c r="V47" s="38">
        <v>55</v>
      </c>
      <c r="W47" s="38">
        <v>35</v>
      </c>
      <c r="X47" s="40">
        <v>55</v>
      </c>
      <c r="Y47" s="107">
        <f t="shared" si="1"/>
        <v>203</v>
      </c>
      <c r="Z47" s="168">
        <f>ROUND(Y47/40,1)</f>
        <v>5.0999999999999996</v>
      </c>
      <c r="AA47" s="131"/>
      <c r="AB47" s="182"/>
      <c r="AC47" s="26"/>
      <c r="AD47" s="27"/>
    </row>
    <row r="48" spans="2:30" s="132" customFormat="1" ht="17.25" customHeight="1">
      <c r="B48" s="25">
        <v>37</v>
      </c>
      <c r="C48" s="59" t="s">
        <v>180</v>
      </c>
      <c r="D48" s="56" t="s">
        <v>391</v>
      </c>
      <c r="E48" s="57" t="s">
        <v>305</v>
      </c>
      <c r="F48" s="59" t="s">
        <v>248</v>
      </c>
      <c r="G48" s="37"/>
      <c r="H48" s="39"/>
      <c r="I48" s="42"/>
      <c r="J48" s="35"/>
      <c r="K48" s="37"/>
      <c r="L48" s="37"/>
      <c r="M48" s="40" t="s">
        <v>426</v>
      </c>
      <c r="N48" s="38"/>
      <c r="O48" s="38"/>
      <c r="P48" s="38"/>
      <c r="Q48" s="38"/>
      <c r="R48" s="38"/>
      <c r="S48" s="38"/>
      <c r="T48" s="40" t="s">
        <v>426</v>
      </c>
      <c r="U48" s="38" t="s">
        <v>63</v>
      </c>
      <c r="V48" s="38" t="s">
        <v>63</v>
      </c>
      <c r="W48" s="38" t="s">
        <v>63</v>
      </c>
      <c r="X48" s="38" t="s">
        <v>63</v>
      </c>
      <c r="Y48" s="107">
        <f t="shared" si="1"/>
        <v>0</v>
      </c>
      <c r="Z48" s="169" t="s">
        <v>63</v>
      </c>
      <c r="AA48" s="37"/>
      <c r="AB48" s="184"/>
      <c r="AC48" s="133"/>
      <c r="AD48" s="134"/>
    </row>
    <row r="49" spans="2:30" s="4" customFormat="1" ht="17.25" customHeight="1">
      <c r="B49" s="25">
        <v>38</v>
      </c>
      <c r="C49" s="59" t="s">
        <v>164</v>
      </c>
      <c r="D49" s="56" t="s">
        <v>322</v>
      </c>
      <c r="E49" s="178" t="s">
        <v>53</v>
      </c>
      <c r="F49" s="59" t="s">
        <v>244</v>
      </c>
      <c r="G49" s="37"/>
      <c r="H49" s="39"/>
      <c r="I49" s="42"/>
      <c r="J49" s="35"/>
      <c r="K49" s="37"/>
      <c r="L49" s="37"/>
      <c r="M49" s="40" t="s">
        <v>426</v>
      </c>
      <c r="N49" s="38"/>
      <c r="O49" s="38"/>
      <c r="P49" s="38"/>
      <c r="Q49" s="38"/>
      <c r="R49" s="38"/>
      <c r="S49" s="38"/>
      <c r="T49" s="40" t="s">
        <v>426</v>
      </c>
      <c r="U49" s="38" t="s">
        <v>63</v>
      </c>
      <c r="V49" s="38" t="s">
        <v>63</v>
      </c>
      <c r="W49" s="38" t="s">
        <v>63</v>
      </c>
      <c r="X49" s="38" t="s">
        <v>63</v>
      </c>
      <c r="Y49" s="107">
        <f t="shared" si="1"/>
        <v>0</v>
      </c>
      <c r="Z49" s="169" t="s">
        <v>63</v>
      </c>
      <c r="AA49" s="37"/>
      <c r="AB49" s="182"/>
      <c r="AC49" s="26"/>
      <c r="AD49" s="27"/>
    </row>
    <row r="50" spans="2:30" s="4" customFormat="1" ht="17.25" customHeight="1">
      <c r="B50" s="25">
        <v>39</v>
      </c>
      <c r="C50" s="59" t="s">
        <v>177</v>
      </c>
      <c r="D50" s="56" t="s">
        <v>388</v>
      </c>
      <c r="E50" s="57" t="s">
        <v>39</v>
      </c>
      <c r="F50" s="59" t="s">
        <v>247</v>
      </c>
      <c r="G50" s="37"/>
      <c r="H50" s="39"/>
      <c r="I50" s="42"/>
      <c r="J50" s="35"/>
      <c r="K50" s="37"/>
      <c r="L50" s="37"/>
      <c r="M50" s="40" t="s">
        <v>426</v>
      </c>
      <c r="N50" s="38"/>
      <c r="O50" s="38"/>
      <c r="P50" s="38"/>
      <c r="Q50" s="38"/>
      <c r="R50" s="38"/>
      <c r="S50" s="38"/>
      <c r="T50" s="40" t="s">
        <v>426</v>
      </c>
      <c r="U50" s="38">
        <v>76</v>
      </c>
      <c r="V50" s="38">
        <v>90</v>
      </c>
      <c r="W50" s="38">
        <v>85</v>
      </c>
      <c r="X50" s="38">
        <v>70</v>
      </c>
      <c r="Y50" s="107">
        <f t="shared" si="1"/>
        <v>321</v>
      </c>
      <c r="Z50" s="168">
        <f>ROUND(Y50/40,1)</f>
        <v>8</v>
      </c>
      <c r="AA50" s="37"/>
      <c r="AB50" s="182"/>
      <c r="AC50" s="26"/>
      <c r="AD50" s="27"/>
    </row>
    <row r="51" spans="2:30" s="4" customFormat="1" ht="17.25" customHeight="1">
      <c r="B51" s="25">
        <v>40</v>
      </c>
      <c r="C51" s="59" t="s">
        <v>115</v>
      </c>
      <c r="D51" s="56" t="s">
        <v>334</v>
      </c>
      <c r="E51" s="179" t="s">
        <v>278</v>
      </c>
      <c r="F51" s="59" t="s">
        <v>68</v>
      </c>
      <c r="G51" s="37"/>
      <c r="H51" s="39"/>
      <c r="I51" s="42"/>
      <c r="J51" s="35"/>
      <c r="K51" s="37"/>
      <c r="L51" s="37"/>
      <c r="M51" s="40" t="s">
        <v>426</v>
      </c>
      <c r="N51" s="38"/>
      <c r="O51" s="38"/>
      <c r="P51" s="38"/>
      <c r="Q51" s="38"/>
      <c r="R51" s="38"/>
      <c r="S51" s="38"/>
      <c r="T51" s="40" t="s">
        <v>426</v>
      </c>
      <c r="U51" s="38">
        <v>34</v>
      </c>
      <c r="V51" s="38">
        <v>60</v>
      </c>
      <c r="W51" s="38">
        <v>30</v>
      </c>
      <c r="X51" s="40" t="s">
        <v>63</v>
      </c>
      <c r="Y51" s="107">
        <v>0</v>
      </c>
      <c r="Z51" s="168" t="s">
        <v>63</v>
      </c>
      <c r="AA51" s="37"/>
      <c r="AB51" s="182" t="s">
        <v>434</v>
      </c>
      <c r="AC51" s="26"/>
      <c r="AD51" s="27"/>
    </row>
    <row r="52" spans="2:30" s="4" customFormat="1" ht="17.25" customHeight="1">
      <c r="B52" s="25">
        <v>41</v>
      </c>
      <c r="C52" s="59" t="s">
        <v>215</v>
      </c>
      <c r="D52" s="56" t="s">
        <v>421</v>
      </c>
      <c r="E52" s="179" t="s">
        <v>278</v>
      </c>
      <c r="F52" s="59" t="s">
        <v>268</v>
      </c>
      <c r="G52" s="37"/>
      <c r="H52" s="39"/>
      <c r="I52" s="42"/>
      <c r="J52" s="35"/>
      <c r="K52" s="37"/>
      <c r="L52" s="37" t="s">
        <v>428</v>
      </c>
      <c r="M52" s="40" t="s">
        <v>426</v>
      </c>
      <c r="N52" s="38"/>
      <c r="O52" s="38"/>
      <c r="P52" s="38"/>
      <c r="Q52" s="38"/>
      <c r="R52" s="38"/>
      <c r="S52" s="38"/>
      <c r="T52" s="40" t="s">
        <v>426</v>
      </c>
      <c r="U52" s="38">
        <v>45</v>
      </c>
      <c r="V52" s="38">
        <v>50</v>
      </c>
      <c r="W52" s="38">
        <v>30</v>
      </c>
      <c r="X52" s="38">
        <v>40</v>
      </c>
      <c r="Y52" s="107">
        <f t="shared" ref="Y52:Y67" si="3">SUM(U52:X52)</f>
        <v>165</v>
      </c>
      <c r="Z52" s="168">
        <f>ROUND(Y52/40,1)</f>
        <v>4.0999999999999996</v>
      </c>
      <c r="AA52" s="37" t="s">
        <v>96</v>
      </c>
      <c r="AB52" s="182"/>
      <c r="AC52" s="26"/>
      <c r="AD52" s="27"/>
    </row>
    <row r="53" spans="2:30" s="4" customFormat="1" ht="17.25" customHeight="1">
      <c r="B53" s="25">
        <v>42</v>
      </c>
      <c r="C53" s="59" t="s">
        <v>146</v>
      </c>
      <c r="D53" s="56" t="s">
        <v>362</v>
      </c>
      <c r="E53" s="57" t="s">
        <v>278</v>
      </c>
      <c r="F53" s="59" t="s">
        <v>73</v>
      </c>
      <c r="G53" s="37"/>
      <c r="H53" s="39"/>
      <c r="I53" s="42"/>
      <c r="J53" s="35"/>
      <c r="K53" s="37"/>
      <c r="L53" s="37"/>
      <c r="M53" s="40" t="s">
        <v>426</v>
      </c>
      <c r="N53" s="38"/>
      <c r="O53" s="38"/>
      <c r="P53" s="38"/>
      <c r="Q53" s="38"/>
      <c r="R53" s="38"/>
      <c r="S53" s="38"/>
      <c r="T53" s="40" t="s">
        <v>426</v>
      </c>
      <c r="U53" s="38">
        <v>72</v>
      </c>
      <c r="V53" s="38">
        <v>75</v>
      </c>
      <c r="W53" s="38">
        <v>55</v>
      </c>
      <c r="X53" s="40">
        <v>70</v>
      </c>
      <c r="Y53" s="107">
        <f t="shared" si="3"/>
        <v>272</v>
      </c>
      <c r="Z53" s="168">
        <f>ROUND(Y53/40,1)</f>
        <v>6.8</v>
      </c>
      <c r="AA53" s="121"/>
      <c r="AB53" s="182"/>
      <c r="AC53" s="26"/>
      <c r="AD53" s="27"/>
    </row>
    <row r="54" spans="2:30" s="4" customFormat="1" ht="17.25" customHeight="1">
      <c r="B54" s="25">
        <v>43</v>
      </c>
      <c r="C54" s="59" t="s">
        <v>181</v>
      </c>
      <c r="D54" s="56" t="s">
        <v>392</v>
      </c>
      <c r="E54" s="57" t="s">
        <v>306</v>
      </c>
      <c r="F54" s="59" t="s">
        <v>248</v>
      </c>
      <c r="G54" s="37"/>
      <c r="H54" s="39"/>
      <c r="I54" s="42"/>
      <c r="J54" s="35"/>
      <c r="K54" s="37"/>
      <c r="L54" s="37"/>
      <c r="M54" s="40" t="s">
        <v>426</v>
      </c>
      <c r="N54" s="38"/>
      <c r="O54" s="38"/>
      <c r="P54" s="38"/>
      <c r="Q54" s="38"/>
      <c r="R54" s="38"/>
      <c r="S54" s="38"/>
      <c r="T54" s="40" t="s">
        <v>426</v>
      </c>
      <c r="U54" s="38" t="s">
        <v>63</v>
      </c>
      <c r="V54" s="38" t="s">
        <v>63</v>
      </c>
      <c r="W54" s="38" t="s">
        <v>63</v>
      </c>
      <c r="X54" s="38" t="s">
        <v>63</v>
      </c>
      <c r="Y54" s="107">
        <f t="shared" si="3"/>
        <v>0</v>
      </c>
      <c r="Z54" s="169" t="s">
        <v>63</v>
      </c>
      <c r="AA54" s="37"/>
      <c r="AB54" s="182"/>
      <c r="AC54" s="26"/>
      <c r="AD54" s="27"/>
    </row>
    <row r="55" spans="2:30" s="4" customFormat="1" ht="17.25" customHeight="1">
      <c r="B55" s="25">
        <v>44</v>
      </c>
      <c r="C55" s="59" t="s">
        <v>143</v>
      </c>
      <c r="D55" s="56" t="s">
        <v>359</v>
      </c>
      <c r="E55" s="178" t="s">
        <v>49</v>
      </c>
      <c r="F55" s="59" t="s">
        <v>235</v>
      </c>
      <c r="G55" s="37"/>
      <c r="H55" s="39"/>
      <c r="I55" s="42"/>
      <c r="J55" s="35"/>
      <c r="K55" s="37"/>
      <c r="L55" s="37"/>
      <c r="M55" s="40" t="s">
        <v>426</v>
      </c>
      <c r="N55" s="38"/>
      <c r="O55" s="38"/>
      <c r="P55" s="38"/>
      <c r="Q55" s="38"/>
      <c r="R55" s="38"/>
      <c r="S55" s="38"/>
      <c r="T55" s="40" t="s">
        <v>426</v>
      </c>
      <c r="U55" s="38" t="s">
        <v>63</v>
      </c>
      <c r="V55" s="38" t="s">
        <v>63</v>
      </c>
      <c r="W55" s="38" t="s">
        <v>63</v>
      </c>
      <c r="X55" s="38" t="s">
        <v>63</v>
      </c>
      <c r="Y55" s="107">
        <f t="shared" si="3"/>
        <v>0</v>
      </c>
      <c r="Z55" s="169" t="s">
        <v>63</v>
      </c>
      <c r="AA55" s="37"/>
      <c r="AB55" s="182"/>
      <c r="AC55" s="26"/>
      <c r="AD55" s="27"/>
    </row>
    <row r="56" spans="2:30" s="4" customFormat="1" ht="17.25" customHeight="1">
      <c r="B56" s="25">
        <v>45</v>
      </c>
      <c r="C56" s="59" t="s">
        <v>150</v>
      </c>
      <c r="D56" s="56" t="s">
        <v>365</v>
      </c>
      <c r="E56" s="57" t="s">
        <v>292</v>
      </c>
      <c r="F56" s="59" t="s">
        <v>87</v>
      </c>
      <c r="G56" s="37"/>
      <c r="H56" s="39"/>
      <c r="I56" s="42"/>
      <c r="J56" s="35"/>
      <c r="K56" s="37"/>
      <c r="L56" s="37"/>
      <c r="M56" s="40" t="s">
        <v>426</v>
      </c>
      <c r="N56" s="38"/>
      <c r="O56" s="38"/>
      <c r="P56" s="38"/>
      <c r="Q56" s="38"/>
      <c r="R56" s="38"/>
      <c r="S56" s="38"/>
      <c r="T56" s="40" t="s">
        <v>426</v>
      </c>
      <c r="U56" s="38">
        <v>70</v>
      </c>
      <c r="V56" s="38">
        <v>60</v>
      </c>
      <c r="W56" s="38">
        <v>55</v>
      </c>
      <c r="X56" s="40">
        <v>60</v>
      </c>
      <c r="Y56" s="107">
        <f t="shared" si="3"/>
        <v>245</v>
      </c>
      <c r="Z56" s="168">
        <f>ROUND(Y56/40,1)</f>
        <v>6.1</v>
      </c>
      <c r="AA56" s="37"/>
      <c r="AB56" s="182"/>
      <c r="AC56" s="26"/>
      <c r="AD56" s="27"/>
    </row>
    <row r="57" spans="2:30" s="4" customFormat="1" ht="17.25" customHeight="1">
      <c r="B57" s="25">
        <v>46</v>
      </c>
      <c r="C57" s="59" t="s">
        <v>165</v>
      </c>
      <c r="D57" s="56" t="s">
        <v>377</v>
      </c>
      <c r="E57" s="178" t="s">
        <v>40</v>
      </c>
      <c r="F57" s="59" t="s">
        <v>242</v>
      </c>
      <c r="G57" s="37"/>
      <c r="H57" s="39"/>
      <c r="I57" s="42"/>
      <c r="J57" s="35"/>
      <c r="K57" s="37"/>
      <c r="L57" s="37"/>
      <c r="M57" s="40" t="s">
        <v>426</v>
      </c>
      <c r="N57" s="38"/>
      <c r="O57" s="38"/>
      <c r="P57" s="38"/>
      <c r="Q57" s="38"/>
      <c r="R57" s="38"/>
      <c r="S57" s="38"/>
      <c r="T57" s="40" t="s">
        <v>426</v>
      </c>
      <c r="U57" s="38" t="s">
        <v>63</v>
      </c>
      <c r="V57" s="38" t="s">
        <v>63</v>
      </c>
      <c r="W57" s="38" t="s">
        <v>63</v>
      </c>
      <c r="X57" s="38" t="s">
        <v>63</v>
      </c>
      <c r="Y57" s="107">
        <f t="shared" si="3"/>
        <v>0</v>
      </c>
      <c r="Z57" s="169" t="s">
        <v>63</v>
      </c>
      <c r="AA57" s="37"/>
      <c r="AB57" s="182"/>
      <c r="AC57" s="26"/>
      <c r="AD57" s="27"/>
    </row>
    <row r="58" spans="2:30" s="4" customFormat="1" ht="17.25" customHeight="1">
      <c r="B58" s="25">
        <v>47</v>
      </c>
      <c r="C58" s="59" t="s">
        <v>147</v>
      </c>
      <c r="D58" s="56" t="s">
        <v>363</v>
      </c>
      <c r="E58" s="57" t="s">
        <v>59</v>
      </c>
      <c r="F58" s="59" t="s">
        <v>73</v>
      </c>
      <c r="G58" s="37"/>
      <c r="H58" s="39"/>
      <c r="I58" s="42"/>
      <c r="J58" s="35"/>
      <c r="K58" s="37"/>
      <c r="L58" s="37"/>
      <c r="M58" s="40" t="s">
        <v>426</v>
      </c>
      <c r="N58" s="38"/>
      <c r="O58" s="38"/>
      <c r="P58" s="38"/>
      <c r="Q58" s="38"/>
      <c r="R58" s="38"/>
      <c r="S58" s="38"/>
      <c r="T58" s="40" t="s">
        <v>426</v>
      </c>
      <c r="U58" s="38">
        <v>86</v>
      </c>
      <c r="V58" s="38">
        <v>85</v>
      </c>
      <c r="W58" s="38">
        <v>75</v>
      </c>
      <c r="X58" s="40">
        <v>70</v>
      </c>
      <c r="Y58" s="107">
        <f t="shared" si="3"/>
        <v>316</v>
      </c>
      <c r="Z58" s="168">
        <f>ROUND(Y58/40,1)</f>
        <v>7.9</v>
      </c>
      <c r="AA58" s="37"/>
      <c r="AB58" s="182"/>
      <c r="AC58" s="26"/>
      <c r="AD58" s="27"/>
    </row>
    <row r="59" spans="2:30" s="4" customFormat="1" ht="17.25" customHeight="1">
      <c r="B59" s="25">
        <v>48</v>
      </c>
      <c r="C59" s="59" t="s">
        <v>141</v>
      </c>
      <c r="D59" s="56" t="s">
        <v>357</v>
      </c>
      <c r="E59" s="57" t="s">
        <v>59</v>
      </c>
      <c r="F59" s="59" t="s">
        <v>233</v>
      </c>
      <c r="G59" s="37"/>
      <c r="H59" s="39"/>
      <c r="I59" s="42"/>
      <c r="J59" s="35"/>
      <c r="K59" s="37"/>
      <c r="L59" s="37"/>
      <c r="M59" s="40" t="s">
        <v>426</v>
      </c>
      <c r="N59" s="38"/>
      <c r="O59" s="38"/>
      <c r="P59" s="38"/>
      <c r="Q59" s="38"/>
      <c r="R59" s="38"/>
      <c r="S59" s="38"/>
      <c r="T59" s="40" t="s">
        <v>426</v>
      </c>
      <c r="U59" s="38">
        <v>75</v>
      </c>
      <c r="V59" s="38">
        <v>60</v>
      </c>
      <c r="W59" s="38">
        <v>65</v>
      </c>
      <c r="X59" s="38">
        <v>55</v>
      </c>
      <c r="Y59" s="107">
        <f t="shared" si="3"/>
        <v>255</v>
      </c>
      <c r="Z59" s="168">
        <f>ROUND(Y59/40,1)</f>
        <v>6.4</v>
      </c>
      <c r="AA59" s="37"/>
      <c r="AB59" s="182"/>
      <c r="AC59" s="26"/>
      <c r="AD59" s="27"/>
    </row>
    <row r="60" spans="2:30" s="4" customFormat="1" ht="17.25" customHeight="1">
      <c r="B60" s="25">
        <v>49</v>
      </c>
      <c r="C60" s="59" t="s">
        <v>118</v>
      </c>
      <c r="D60" s="56" t="s">
        <v>335</v>
      </c>
      <c r="E60" s="178" t="s">
        <v>59</v>
      </c>
      <c r="F60" s="59" t="s">
        <v>78</v>
      </c>
      <c r="G60" s="37"/>
      <c r="H60" s="39"/>
      <c r="I60" s="42"/>
      <c r="J60" s="35"/>
      <c r="K60" s="37"/>
      <c r="L60" s="37"/>
      <c r="M60" s="40" t="s">
        <v>426</v>
      </c>
      <c r="N60" s="38"/>
      <c r="O60" s="38"/>
      <c r="P60" s="38"/>
      <c r="Q60" s="38"/>
      <c r="R60" s="38"/>
      <c r="S60" s="38"/>
      <c r="T60" s="40" t="s">
        <v>426</v>
      </c>
      <c r="U60" s="38" t="s">
        <v>63</v>
      </c>
      <c r="V60" s="38" t="s">
        <v>63</v>
      </c>
      <c r="W60" s="38" t="s">
        <v>63</v>
      </c>
      <c r="X60" s="38" t="s">
        <v>63</v>
      </c>
      <c r="Y60" s="107">
        <f t="shared" si="3"/>
        <v>0</v>
      </c>
      <c r="Z60" s="169" t="s">
        <v>63</v>
      </c>
      <c r="AA60" s="37"/>
      <c r="AB60" s="182"/>
      <c r="AC60" s="26"/>
      <c r="AD60" s="27"/>
    </row>
    <row r="61" spans="2:30" s="4" customFormat="1" ht="17.25" customHeight="1">
      <c r="B61" s="25">
        <v>50</v>
      </c>
      <c r="C61" s="59" t="s">
        <v>121</v>
      </c>
      <c r="D61" s="56" t="s">
        <v>338</v>
      </c>
      <c r="E61" s="178" t="s">
        <v>59</v>
      </c>
      <c r="F61" s="59" t="s">
        <v>223</v>
      </c>
      <c r="G61" s="37"/>
      <c r="H61" s="39"/>
      <c r="I61" s="42"/>
      <c r="J61" s="35"/>
      <c r="K61" s="37"/>
      <c r="L61" s="37"/>
      <c r="M61" s="40" t="s">
        <v>426</v>
      </c>
      <c r="N61" s="38"/>
      <c r="O61" s="38"/>
      <c r="P61" s="38"/>
      <c r="Q61" s="38"/>
      <c r="R61" s="38"/>
      <c r="S61" s="38"/>
      <c r="T61" s="40" t="s">
        <v>426</v>
      </c>
      <c r="U61" s="38" t="s">
        <v>63</v>
      </c>
      <c r="V61" s="38" t="s">
        <v>63</v>
      </c>
      <c r="W61" s="38" t="s">
        <v>63</v>
      </c>
      <c r="X61" s="38" t="s">
        <v>63</v>
      </c>
      <c r="Y61" s="107">
        <f t="shared" si="3"/>
        <v>0</v>
      </c>
      <c r="Z61" s="169" t="s">
        <v>63</v>
      </c>
      <c r="AA61" s="121"/>
      <c r="AB61" s="182"/>
      <c r="AC61" s="26"/>
      <c r="AD61" s="27"/>
    </row>
    <row r="62" spans="2:30" s="4" customFormat="1" ht="17.25" customHeight="1">
      <c r="B62" s="25">
        <v>51</v>
      </c>
      <c r="C62" s="59" t="s">
        <v>151</v>
      </c>
      <c r="D62" s="56" t="s">
        <v>37</v>
      </c>
      <c r="E62" s="57" t="s">
        <v>41</v>
      </c>
      <c r="F62" s="59" t="s">
        <v>238</v>
      </c>
      <c r="G62" s="37"/>
      <c r="H62" s="39"/>
      <c r="I62" s="42"/>
      <c r="J62" s="35"/>
      <c r="K62" s="37"/>
      <c r="L62" s="37"/>
      <c r="M62" s="40" t="s">
        <v>426</v>
      </c>
      <c r="N62" s="38"/>
      <c r="O62" s="38"/>
      <c r="P62" s="38"/>
      <c r="Q62" s="38"/>
      <c r="R62" s="38"/>
      <c r="S62" s="38"/>
      <c r="T62" s="40" t="s">
        <v>426</v>
      </c>
      <c r="U62" s="38">
        <v>76</v>
      </c>
      <c r="V62" s="38">
        <v>80</v>
      </c>
      <c r="W62" s="38">
        <v>65</v>
      </c>
      <c r="X62" s="40">
        <v>80</v>
      </c>
      <c r="Y62" s="107">
        <f t="shared" si="3"/>
        <v>301</v>
      </c>
      <c r="Z62" s="168">
        <f>ROUND(Y62/40,1)</f>
        <v>7.5</v>
      </c>
      <c r="AA62" s="121"/>
      <c r="AB62" s="182"/>
      <c r="AC62" s="26"/>
      <c r="AD62" s="27"/>
    </row>
    <row r="63" spans="2:30" s="4" customFormat="1" ht="17.25" customHeight="1">
      <c r="B63" s="25">
        <v>52</v>
      </c>
      <c r="C63" s="122" t="s">
        <v>64</v>
      </c>
      <c r="D63" s="123" t="s">
        <v>352</v>
      </c>
      <c r="E63" s="124" t="s">
        <v>41</v>
      </c>
      <c r="F63" s="122" t="s">
        <v>69</v>
      </c>
      <c r="G63" s="37"/>
      <c r="H63" s="39"/>
      <c r="I63" s="42"/>
      <c r="J63" s="35"/>
      <c r="K63" s="37"/>
      <c r="L63" s="37"/>
      <c r="M63" s="40" t="s">
        <v>426</v>
      </c>
      <c r="N63" s="38"/>
      <c r="O63" s="38"/>
      <c r="P63" s="38"/>
      <c r="Q63" s="38"/>
      <c r="R63" s="38"/>
      <c r="S63" s="38"/>
      <c r="T63" s="40" t="s">
        <v>426</v>
      </c>
      <c r="U63" s="38">
        <v>64</v>
      </c>
      <c r="V63" s="38">
        <v>45</v>
      </c>
      <c r="W63" s="38">
        <v>65</v>
      </c>
      <c r="X63" s="40">
        <v>60</v>
      </c>
      <c r="Y63" s="107">
        <f t="shared" si="3"/>
        <v>234</v>
      </c>
      <c r="Z63" s="168">
        <f>ROUND(Y63/40,1)</f>
        <v>5.9</v>
      </c>
      <c r="AA63" s="121"/>
      <c r="AB63" s="182"/>
      <c r="AC63" s="26"/>
      <c r="AD63" s="27"/>
    </row>
    <row r="64" spans="2:30" s="4" customFormat="1" ht="17.25" customHeight="1">
      <c r="B64" s="25">
        <v>53</v>
      </c>
      <c r="C64" s="59" t="s">
        <v>187</v>
      </c>
      <c r="D64" s="56" t="s">
        <v>395</v>
      </c>
      <c r="E64" s="179" t="s">
        <v>41</v>
      </c>
      <c r="F64" s="59" t="s">
        <v>251</v>
      </c>
      <c r="G64" s="37"/>
      <c r="H64" s="39"/>
      <c r="I64" s="42"/>
      <c r="J64" s="35"/>
      <c r="K64" s="37"/>
      <c r="L64" s="37"/>
      <c r="M64" s="40" t="s">
        <v>426</v>
      </c>
      <c r="N64" s="38"/>
      <c r="O64" s="38"/>
      <c r="P64" s="38"/>
      <c r="Q64" s="38"/>
      <c r="R64" s="38"/>
      <c r="S64" s="38"/>
      <c r="T64" s="40" t="s">
        <v>426</v>
      </c>
      <c r="U64" s="38">
        <v>80</v>
      </c>
      <c r="V64" s="38">
        <v>80</v>
      </c>
      <c r="W64" s="38">
        <v>65</v>
      </c>
      <c r="X64" s="40">
        <v>90</v>
      </c>
      <c r="Y64" s="107">
        <f t="shared" si="3"/>
        <v>315</v>
      </c>
      <c r="Z64" s="168">
        <f>ROUND(Y64/40,1)</f>
        <v>7.9</v>
      </c>
      <c r="AA64" s="37"/>
      <c r="AB64" s="182"/>
      <c r="AC64" s="26"/>
      <c r="AD64" s="27"/>
    </row>
    <row r="65" spans="2:30" s="4" customFormat="1" ht="17.25" customHeight="1">
      <c r="B65" s="25">
        <v>54</v>
      </c>
      <c r="C65" s="59" t="s">
        <v>107</v>
      </c>
      <c r="D65" s="56" t="s">
        <v>326</v>
      </c>
      <c r="E65" s="178" t="s">
        <v>272</v>
      </c>
      <c r="F65" s="59" t="s">
        <v>71</v>
      </c>
      <c r="G65" s="37"/>
      <c r="H65" s="39"/>
      <c r="I65" s="42"/>
      <c r="J65" s="35"/>
      <c r="K65" s="37"/>
      <c r="L65" s="37"/>
      <c r="M65" s="40" t="s">
        <v>426</v>
      </c>
      <c r="N65" s="38"/>
      <c r="O65" s="38"/>
      <c r="P65" s="38"/>
      <c r="Q65" s="38"/>
      <c r="R65" s="38"/>
      <c r="S65" s="38"/>
      <c r="T65" s="40" t="s">
        <v>426</v>
      </c>
      <c r="U65" s="38" t="s">
        <v>63</v>
      </c>
      <c r="V65" s="38" t="s">
        <v>63</v>
      </c>
      <c r="W65" s="38" t="s">
        <v>63</v>
      </c>
      <c r="X65" s="38" t="s">
        <v>63</v>
      </c>
      <c r="Y65" s="107">
        <f t="shared" si="3"/>
        <v>0</v>
      </c>
      <c r="Z65" s="169" t="s">
        <v>63</v>
      </c>
      <c r="AA65" s="37"/>
      <c r="AB65" s="182"/>
      <c r="AC65" s="26"/>
      <c r="AD65" s="27"/>
    </row>
    <row r="66" spans="2:30" s="4" customFormat="1" ht="17.25" customHeight="1">
      <c r="B66" s="25">
        <v>55</v>
      </c>
      <c r="C66" s="59" t="s">
        <v>188</v>
      </c>
      <c r="D66" s="56" t="s">
        <v>88</v>
      </c>
      <c r="E66" s="57" t="s">
        <v>309</v>
      </c>
      <c r="F66" s="59" t="s">
        <v>251</v>
      </c>
      <c r="G66" s="37"/>
      <c r="H66" s="39"/>
      <c r="I66" s="42"/>
      <c r="J66" s="35"/>
      <c r="K66" s="37"/>
      <c r="L66" s="37"/>
      <c r="M66" s="40" t="s">
        <v>426</v>
      </c>
      <c r="N66" s="38"/>
      <c r="O66" s="38"/>
      <c r="P66" s="38"/>
      <c r="Q66" s="38"/>
      <c r="R66" s="38"/>
      <c r="S66" s="38"/>
      <c r="T66" s="40" t="s">
        <v>426</v>
      </c>
      <c r="U66" s="38">
        <v>60</v>
      </c>
      <c r="V66" s="38">
        <v>55</v>
      </c>
      <c r="W66" s="38">
        <v>30</v>
      </c>
      <c r="X66" s="40">
        <v>75</v>
      </c>
      <c r="Y66" s="107">
        <f t="shared" si="3"/>
        <v>220</v>
      </c>
      <c r="Z66" s="168">
        <f>ROUND(Y66/40,1)</f>
        <v>5.5</v>
      </c>
      <c r="AA66" s="121"/>
      <c r="AB66" s="182"/>
      <c r="AC66" s="26"/>
      <c r="AD66" s="27"/>
    </row>
    <row r="67" spans="2:30" s="4" customFormat="1" ht="17.25" customHeight="1">
      <c r="B67" s="25">
        <v>56</v>
      </c>
      <c r="C67" s="59" t="s">
        <v>210</v>
      </c>
      <c r="D67" s="56" t="s">
        <v>413</v>
      </c>
      <c r="E67" s="57" t="s">
        <v>50</v>
      </c>
      <c r="F67" s="59" t="s">
        <v>261</v>
      </c>
      <c r="G67" s="37"/>
      <c r="H67" s="39"/>
      <c r="I67" s="42"/>
      <c r="J67" s="35"/>
      <c r="K67" s="37"/>
      <c r="L67" s="37"/>
      <c r="M67" s="40" t="s">
        <v>426</v>
      </c>
      <c r="N67" s="38"/>
      <c r="O67" s="38"/>
      <c r="P67" s="38"/>
      <c r="Q67" s="38"/>
      <c r="R67" s="38"/>
      <c r="S67" s="38"/>
      <c r="T67" s="40" t="s">
        <v>426</v>
      </c>
      <c r="U67" s="38">
        <v>92</v>
      </c>
      <c r="V67" s="38">
        <v>100</v>
      </c>
      <c r="W67" s="38">
        <v>80</v>
      </c>
      <c r="X67" s="40">
        <v>90</v>
      </c>
      <c r="Y67" s="107">
        <f t="shared" si="3"/>
        <v>362</v>
      </c>
      <c r="Z67" s="168">
        <f>ROUND(Y67/40,1)</f>
        <v>9.1</v>
      </c>
      <c r="AA67" s="121"/>
      <c r="AB67" s="182"/>
      <c r="AC67" s="26"/>
      <c r="AD67" s="27"/>
    </row>
    <row r="68" spans="2:30" s="4" customFormat="1" ht="17.25" customHeight="1">
      <c r="B68" s="25">
        <v>57</v>
      </c>
      <c r="C68" s="59" t="s">
        <v>113</v>
      </c>
      <c r="D68" s="56" t="s">
        <v>332</v>
      </c>
      <c r="E68" s="57" t="s">
        <v>50</v>
      </c>
      <c r="F68" s="59" t="s">
        <v>220</v>
      </c>
      <c r="G68" s="37"/>
      <c r="H68" s="39"/>
      <c r="I68" s="42"/>
      <c r="J68" s="35"/>
      <c r="K68" s="37"/>
      <c r="L68" s="37"/>
      <c r="M68" s="40" t="s">
        <v>426</v>
      </c>
      <c r="N68" s="38"/>
      <c r="O68" s="38"/>
      <c r="P68" s="38"/>
      <c r="Q68" s="38"/>
      <c r="R68" s="38"/>
      <c r="S68" s="38"/>
      <c r="T68" s="40" t="s">
        <v>426</v>
      </c>
      <c r="U68" s="38">
        <v>52</v>
      </c>
      <c r="V68" s="38">
        <v>60</v>
      </c>
      <c r="W68" s="38">
        <v>60</v>
      </c>
      <c r="X68" s="40" t="s">
        <v>63</v>
      </c>
      <c r="Y68" s="107">
        <v>0</v>
      </c>
      <c r="Z68" s="168" t="s">
        <v>63</v>
      </c>
      <c r="AA68" s="121"/>
      <c r="AB68" s="182"/>
      <c r="AC68" s="26"/>
      <c r="AD68" s="27"/>
    </row>
    <row r="69" spans="2:30" s="4" customFormat="1" ht="17.25" customHeight="1">
      <c r="B69" s="25">
        <v>58</v>
      </c>
      <c r="C69" s="59" t="s">
        <v>126</v>
      </c>
      <c r="D69" s="56" t="s">
        <v>343</v>
      </c>
      <c r="E69" s="57" t="s">
        <v>50</v>
      </c>
      <c r="F69" s="59" t="s">
        <v>226</v>
      </c>
      <c r="G69" s="37"/>
      <c r="H69" s="39"/>
      <c r="I69" s="42"/>
      <c r="J69" s="35"/>
      <c r="K69" s="37"/>
      <c r="L69" s="37"/>
      <c r="M69" s="40" t="s">
        <v>426</v>
      </c>
      <c r="N69" s="38"/>
      <c r="O69" s="38"/>
      <c r="P69" s="38"/>
      <c r="Q69" s="38"/>
      <c r="R69" s="38"/>
      <c r="S69" s="38"/>
      <c r="T69" s="40" t="s">
        <v>426</v>
      </c>
      <c r="U69" s="38">
        <v>94</v>
      </c>
      <c r="V69" s="38">
        <v>85</v>
      </c>
      <c r="W69" s="38">
        <v>90</v>
      </c>
      <c r="X69" s="38">
        <v>95</v>
      </c>
      <c r="Y69" s="107">
        <f>SUM(U69:X69)</f>
        <v>364</v>
      </c>
      <c r="Z69" s="168">
        <f>ROUND(Y69/40,1)</f>
        <v>9.1</v>
      </c>
      <c r="AA69" s="37"/>
      <c r="AB69" s="182"/>
      <c r="AC69" s="26"/>
      <c r="AD69" s="27"/>
    </row>
    <row r="70" spans="2:30" s="4" customFormat="1" ht="17.25" customHeight="1">
      <c r="B70" s="25">
        <v>59</v>
      </c>
      <c r="C70" s="59" t="s">
        <v>195</v>
      </c>
      <c r="D70" s="56" t="s">
        <v>401</v>
      </c>
      <c r="E70" s="57" t="s">
        <v>50</v>
      </c>
      <c r="F70" s="59" t="s">
        <v>253</v>
      </c>
      <c r="G70" s="37"/>
      <c r="H70" s="39"/>
      <c r="I70" s="42"/>
      <c r="J70" s="35"/>
      <c r="K70" s="37"/>
      <c r="L70" s="37"/>
      <c r="M70" s="40" t="s">
        <v>426</v>
      </c>
      <c r="N70" s="38"/>
      <c r="O70" s="38"/>
      <c r="P70" s="38"/>
      <c r="Q70" s="38"/>
      <c r="R70" s="38"/>
      <c r="S70" s="38"/>
      <c r="T70" s="40" t="s">
        <v>426</v>
      </c>
      <c r="U70" s="38">
        <v>75</v>
      </c>
      <c r="V70" s="38">
        <v>85</v>
      </c>
      <c r="W70" s="38">
        <v>80</v>
      </c>
      <c r="X70" s="40">
        <v>80</v>
      </c>
      <c r="Y70" s="107">
        <f>SUM(U70:X70)</f>
        <v>320</v>
      </c>
      <c r="Z70" s="168">
        <f>ROUND(Y70/40,1)</f>
        <v>8</v>
      </c>
      <c r="AA70" s="37"/>
      <c r="AB70" s="182"/>
      <c r="AC70" s="26"/>
      <c r="AD70" s="27"/>
    </row>
    <row r="71" spans="2:30" s="4" customFormat="1" ht="17.25" customHeight="1">
      <c r="B71" s="25">
        <v>60</v>
      </c>
      <c r="C71" s="59" t="s">
        <v>102</v>
      </c>
      <c r="D71" s="56" t="s">
        <v>321</v>
      </c>
      <c r="E71" s="178" t="s">
        <v>50</v>
      </c>
      <c r="F71" s="59" t="s">
        <v>218</v>
      </c>
      <c r="G71" s="37"/>
      <c r="H71" s="39"/>
      <c r="I71" s="42"/>
      <c r="J71" s="35"/>
      <c r="K71" s="37"/>
      <c r="L71" s="37"/>
      <c r="M71" s="40" t="s">
        <v>426</v>
      </c>
      <c r="N71" s="38"/>
      <c r="O71" s="38"/>
      <c r="P71" s="38"/>
      <c r="Q71" s="38"/>
      <c r="R71" s="38"/>
      <c r="S71" s="38"/>
      <c r="T71" s="40" t="s">
        <v>426</v>
      </c>
      <c r="U71" s="38" t="s">
        <v>63</v>
      </c>
      <c r="V71" s="38" t="s">
        <v>63</v>
      </c>
      <c r="W71" s="38" t="s">
        <v>63</v>
      </c>
      <c r="X71" s="38" t="s">
        <v>63</v>
      </c>
      <c r="Y71" s="105" t="s">
        <v>63</v>
      </c>
      <c r="Z71" s="169" t="s">
        <v>63</v>
      </c>
      <c r="AA71" s="37"/>
      <c r="AB71" s="182"/>
      <c r="AC71" s="26"/>
      <c r="AD71" s="27"/>
    </row>
    <row r="72" spans="2:30" s="4" customFormat="1" ht="17.25" customHeight="1">
      <c r="B72" s="25">
        <v>61</v>
      </c>
      <c r="C72" s="59" t="s">
        <v>83</v>
      </c>
      <c r="D72" s="56" t="s">
        <v>37</v>
      </c>
      <c r="E72" s="178" t="s">
        <v>50</v>
      </c>
      <c r="F72" s="59" t="s">
        <v>82</v>
      </c>
      <c r="G72" s="37"/>
      <c r="H72" s="39"/>
      <c r="I72" s="42"/>
      <c r="J72" s="35"/>
      <c r="K72" s="37"/>
      <c r="L72" s="37"/>
      <c r="M72" s="40" t="s">
        <v>426</v>
      </c>
      <c r="N72" s="38"/>
      <c r="O72" s="38"/>
      <c r="P72" s="38"/>
      <c r="Q72" s="38"/>
      <c r="R72" s="38"/>
      <c r="S72" s="38"/>
      <c r="T72" s="40" t="s">
        <v>426</v>
      </c>
      <c r="U72" s="38" t="s">
        <v>63</v>
      </c>
      <c r="V72" s="38" t="s">
        <v>63</v>
      </c>
      <c r="W72" s="38" t="s">
        <v>63</v>
      </c>
      <c r="X72" s="38" t="s">
        <v>63</v>
      </c>
      <c r="Y72" s="105" t="s">
        <v>63</v>
      </c>
      <c r="Z72" s="169" t="s">
        <v>63</v>
      </c>
      <c r="AA72" s="37"/>
      <c r="AB72" s="182"/>
      <c r="AC72" s="26"/>
      <c r="AD72" s="27"/>
    </row>
    <row r="73" spans="2:30" s="132" customFormat="1" ht="17.25" customHeight="1">
      <c r="B73" s="25">
        <v>62</v>
      </c>
      <c r="C73" s="59" t="s">
        <v>196</v>
      </c>
      <c r="D73" s="56" t="s">
        <v>376</v>
      </c>
      <c r="E73" s="57" t="s">
        <v>42</v>
      </c>
      <c r="F73" s="59" t="s">
        <v>254</v>
      </c>
      <c r="G73" s="125"/>
      <c r="H73" s="126"/>
      <c r="I73" s="127"/>
      <c r="J73" s="128"/>
      <c r="K73" s="125"/>
      <c r="L73" s="125"/>
      <c r="M73" s="129" t="s">
        <v>426</v>
      </c>
      <c r="N73" s="130"/>
      <c r="O73" s="130"/>
      <c r="P73" s="130"/>
      <c r="Q73" s="130"/>
      <c r="R73" s="130"/>
      <c r="S73" s="130"/>
      <c r="T73" s="129" t="s">
        <v>426</v>
      </c>
      <c r="U73" s="38">
        <v>70</v>
      </c>
      <c r="V73" s="38">
        <v>80</v>
      </c>
      <c r="W73" s="38">
        <v>85</v>
      </c>
      <c r="X73" s="40">
        <v>90</v>
      </c>
      <c r="Y73" s="107">
        <f t="shared" ref="Y73:Y97" si="4">SUM(U73:X73)</f>
        <v>325</v>
      </c>
      <c r="Z73" s="168">
        <f>ROUND(Y73/40,1)</f>
        <v>8.1</v>
      </c>
      <c r="AA73" s="131"/>
      <c r="AB73" s="184"/>
      <c r="AC73" s="133"/>
      <c r="AD73" s="134"/>
    </row>
    <row r="74" spans="2:30" s="4" customFormat="1" ht="17.25" customHeight="1">
      <c r="B74" s="25">
        <v>63</v>
      </c>
      <c r="C74" s="59" t="s">
        <v>66</v>
      </c>
      <c r="D74" s="56" t="s">
        <v>383</v>
      </c>
      <c r="E74" s="179" t="s">
        <v>42</v>
      </c>
      <c r="F74" s="59" t="s">
        <v>269</v>
      </c>
      <c r="G74" s="37"/>
      <c r="H74" s="39"/>
      <c r="I74" s="42"/>
      <c r="J74" s="35"/>
      <c r="K74" s="37"/>
      <c r="L74" s="37" t="s">
        <v>429</v>
      </c>
      <c r="M74" s="40" t="s">
        <v>426</v>
      </c>
      <c r="N74" s="38"/>
      <c r="O74" s="38"/>
      <c r="P74" s="38"/>
      <c r="Q74" s="38"/>
      <c r="R74" s="38"/>
      <c r="S74" s="38"/>
      <c r="T74" s="40" t="s">
        <v>426</v>
      </c>
      <c r="U74" s="38">
        <v>79</v>
      </c>
      <c r="V74" s="38">
        <v>80</v>
      </c>
      <c r="W74" s="38">
        <v>75</v>
      </c>
      <c r="X74" s="40">
        <v>80</v>
      </c>
      <c r="Y74" s="107">
        <f t="shared" si="4"/>
        <v>314</v>
      </c>
      <c r="Z74" s="170">
        <f>ROUND(Y74/40,1)</f>
        <v>7.9</v>
      </c>
      <c r="AA74" s="121" t="s">
        <v>432</v>
      </c>
      <c r="AB74" s="182"/>
      <c r="AC74" s="26"/>
      <c r="AD74" s="27"/>
    </row>
    <row r="75" spans="2:30" s="4" customFormat="1" ht="17.25" customHeight="1">
      <c r="B75" s="25">
        <v>64</v>
      </c>
      <c r="C75" s="59" t="s">
        <v>152</v>
      </c>
      <c r="D75" s="56" t="s">
        <v>366</v>
      </c>
      <c r="E75" s="57" t="s">
        <v>293</v>
      </c>
      <c r="F75" s="59" t="s">
        <v>238</v>
      </c>
      <c r="G75" s="37"/>
      <c r="H75" s="39"/>
      <c r="I75" s="42"/>
      <c r="J75" s="35"/>
      <c r="K75" s="37"/>
      <c r="L75" s="37"/>
      <c r="M75" s="40" t="s">
        <v>425</v>
      </c>
      <c r="N75" s="38"/>
      <c r="O75" s="38"/>
      <c r="P75" s="38"/>
      <c r="Q75" s="38"/>
      <c r="R75" s="38"/>
      <c r="S75" s="38"/>
      <c r="T75" s="40" t="s">
        <v>425</v>
      </c>
      <c r="U75" s="38">
        <v>68</v>
      </c>
      <c r="V75" s="38">
        <v>60</v>
      </c>
      <c r="W75" s="38">
        <v>80</v>
      </c>
      <c r="X75" s="40">
        <v>50</v>
      </c>
      <c r="Y75" s="107">
        <f t="shared" si="4"/>
        <v>258</v>
      </c>
      <c r="Z75" s="168">
        <f>ROUND(Y75/40,1)</f>
        <v>6.5</v>
      </c>
      <c r="AA75" s="37"/>
      <c r="AB75" s="182"/>
      <c r="AC75" s="26"/>
      <c r="AD75" s="27"/>
    </row>
    <row r="76" spans="2:30" s="4" customFormat="1" ht="17.25" customHeight="1">
      <c r="B76" s="25">
        <v>65</v>
      </c>
      <c r="C76" s="59" t="s">
        <v>184</v>
      </c>
      <c r="D76" s="56" t="s">
        <v>390</v>
      </c>
      <c r="E76" s="57" t="s">
        <v>307</v>
      </c>
      <c r="F76" s="59" t="s">
        <v>250</v>
      </c>
      <c r="G76" s="37"/>
      <c r="H76" s="39"/>
      <c r="I76" s="42"/>
      <c r="J76" s="35"/>
      <c r="K76" s="37"/>
      <c r="L76" s="37"/>
      <c r="M76" s="40" t="s">
        <v>425</v>
      </c>
      <c r="N76" s="38"/>
      <c r="O76" s="38"/>
      <c r="P76" s="38"/>
      <c r="Q76" s="38"/>
      <c r="R76" s="38"/>
      <c r="S76" s="38"/>
      <c r="T76" s="40" t="s">
        <v>425</v>
      </c>
      <c r="U76" s="38">
        <v>60</v>
      </c>
      <c r="V76" s="38">
        <v>50</v>
      </c>
      <c r="W76" s="38">
        <v>58</v>
      </c>
      <c r="X76" s="40">
        <v>60</v>
      </c>
      <c r="Y76" s="107">
        <f t="shared" si="4"/>
        <v>228</v>
      </c>
      <c r="Z76" s="168">
        <f>ROUND(Y76/40,1)</f>
        <v>5.7</v>
      </c>
      <c r="AA76" s="37"/>
      <c r="AB76" s="182"/>
      <c r="AC76" s="26"/>
      <c r="AD76" s="27"/>
    </row>
    <row r="77" spans="2:30" s="4" customFormat="1" ht="17.25" customHeight="1">
      <c r="B77" s="25">
        <v>66</v>
      </c>
      <c r="C77" s="59" t="s">
        <v>182</v>
      </c>
      <c r="D77" s="56" t="s">
        <v>393</v>
      </c>
      <c r="E77" s="57" t="s">
        <v>307</v>
      </c>
      <c r="F77" s="59" t="s">
        <v>249</v>
      </c>
      <c r="G77" s="37"/>
      <c r="H77" s="39"/>
      <c r="I77" s="42"/>
      <c r="J77" s="35"/>
      <c r="K77" s="37"/>
      <c r="L77" s="37"/>
      <c r="M77" s="40" t="s">
        <v>425</v>
      </c>
      <c r="N77" s="38"/>
      <c r="O77" s="38"/>
      <c r="P77" s="38"/>
      <c r="Q77" s="38"/>
      <c r="R77" s="38"/>
      <c r="S77" s="38"/>
      <c r="T77" s="40" t="s">
        <v>425</v>
      </c>
      <c r="U77" s="38">
        <v>54</v>
      </c>
      <c r="V77" s="38">
        <v>65</v>
      </c>
      <c r="W77" s="38">
        <v>70</v>
      </c>
      <c r="X77" s="40">
        <v>65</v>
      </c>
      <c r="Y77" s="107">
        <f t="shared" si="4"/>
        <v>254</v>
      </c>
      <c r="Z77" s="168">
        <f>ROUND(Y77/40,1)</f>
        <v>6.4</v>
      </c>
      <c r="AA77" s="37"/>
      <c r="AB77" s="182"/>
      <c r="AC77" s="26"/>
      <c r="AD77" s="27"/>
    </row>
    <row r="78" spans="2:30" s="4" customFormat="1" ht="17.25" customHeight="1">
      <c r="B78" s="25">
        <v>67</v>
      </c>
      <c r="C78" s="59" t="s">
        <v>183</v>
      </c>
      <c r="D78" s="56" t="s">
        <v>394</v>
      </c>
      <c r="E78" s="57" t="s">
        <v>307</v>
      </c>
      <c r="F78" s="59" t="s">
        <v>248</v>
      </c>
      <c r="G78" s="37"/>
      <c r="H78" s="39"/>
      <c r="I78" s="42"/>
      <c r="J78" s="35"/>
      <c r="K78" s="37"/>
      <c r="L78" s="37"/>
      <c r="M78" s="40" t="s">
        <v>425</v>
      </c>
      <c r="N78" s="38"/>
      <c r="O78" s="38"/>
      <c r="P78" s="38"/>
      <c r="Q78" s="38"/>
      <c r="R78" s="38"/>
      <c r="S78" s="38"/>
      <c r="T78" s="40" t="s">
        <v>425</v>
      </c>
      <c r="U78" s="38" t="s">
        <v>63</v>
      </c>
      <c r="V78" s="38" t="s">
        <v>63</v>
      </c>
      <c r="W78" s="38" t="s">
        <v>63</v>
      </c>
      <c r="X78" s="38" t="s">
        <v>63</v>
      </c>
      <c r="Y78" s="107">
        <f t="shared" si="4"/>
        <v>0</v>
      </c>
      <c r="Z78" s="169" t="s">
        <v>63</v>
      </c>
      <c r="AA78" s="37"/>
      <c r="AB78" s="182"/>
      <c r="AC78" s="26"/>
      <c r="AD78" s="27"/>
    </row>
    <row r="79" spans="2:30" s="4" customFormat="1" ht="17.25" customHeight="1">
      <c r="B79" s="25">
        <v>68</v>
      </c>
      <c r="C79" s="59" t="s">
        <v>166</v>
      </c>
      <c r="D79" s="56" t="s">
        <v>378</v>
      </c>
      <c r="E79" s="57" t="s">
        <v>298</v>
      </c>
      <c r="F79" s="59" t="s">
        <v>243</v>
      </c>
      <c r="G79" s="37"/>
      <c r="H79" s="39"/>
      <c r="I79" s="42"/>
      <c r="J79" s="35"/>
      <c r="K79" s="37"/>
      <c r="L79" s="37"/>
      <c r="M79" s="40" t="s">
        <v>425</v>
      </c>
      <c r="N79" s="38"/>
      <c r="O79" s="38"/>
      <c r="P79" s="38"/>
      <c r="Q79" s="38"/>
      <c r="R79" s="38"/>
      <c r="S79" s="38"/>
      <c r="T79" s="40" t="s">
        <v>425</v>
      </c>
      <c r="U79" s="38">
        <v>56</v>
      </c>
      <c r="V79" s="38">
        <v>80</v>
      </c>
      <c r="W79" s="38">
        <v>65</v>
      </c>
      <c r="X79" s="40">
        <v>50</v>
      </c>
      <c r="Y79" s="107">
        <f t="shared" si="4"/>
        <v>251</v>
      </c>
      <c r="Z79" s="168">
        <f>ROUND(Y79/40,1)</f>
        <v>6.3</v>
      </c>
      <c r="AA79" s="121"/>
      <c r="AB79" s="182"/>
      <c r="AC79" s="26"/>
      <c r="AD79" s="27"/>
    </row>
    <row r="80" spans="2:30" s="4" customFormat="1" ht="17.25" customHeight="1">
      <c r="B80" s="25">
        <v>69</v>
      </c>
      <c r="C80" s="59" t="s">
        <v>138</v>
      </c>
      <c r="D80" s="56" t="s">
        <v>329</v>
      </c>
      <c r="E80" s="57" t="s">
        <v>277</v>
      </c>
      <c r="F80" s="59" t="s">
        <v>232</v>
      </c>
      <c r="G80" s="37"/>
      <c r="H80" s="39"/>
      <c r="I80" s="42"/>
      <c r="J80" s="35"/>
      <c r="K80" s="37"/>
      <c r="L80" s="37"/>
      <c r="M80" s="40" t="s">
        <v>425</v>
      </c>
      <c r="N80" s="38"/>
      <c r="O80" s="38"/>
      <c r="P80" s="38"/>
      <c r="Q80" s="38"/>
      <c r="R80" s="38"/>
      <c r="S80" s="38"/>
      <c r="T80" s="40" t="s">
        <v>425</v>
      </c>
      <c r="U80" s="38">
        <v>80</v>
      </c>
      <c r="V80" s="38">
        <v>55</v>
      </c>
      <c r="W80" s="38">
        <v>60</v>
      </c>
      <c r="X80" s="40">
        <v>60</v>
      </c>
      <c r="Y80" s="107">
        <f t="shared" si="4"/>
        <v>255</v>
      </c>
      <c r="Z80" s="168">
        <f>ROUND(Y80/40,1)</f>
        <v>6.4</v>
      </c>
      <c r="AA80" s="37"/>
      <c r="AB80" s="182"/>
      <c r="AC80" s="26"/>
      <c r="AD80" s="27"/>
    </row>
    <row r="81" spans="2:30" s="4" customFormat="1" ht="17.25" customHeight="1">
      <c r="B81" s="25">
        <v>70</v>
      </c>
      <c r="C81" s="59" t="s">
        <v>148</v>
      </c>
      <c r="D81" s="56" t="s">
        <v>364</v>
      </c>
      <c r="E81" s="57" t="s">
        <v>277</v>
      </c>
      <c r="F81" s="59" t="s">
        <v>74</v>
      </c>
      <c r="G81" s="37"/>
      <c r="H81" s="39"/>
      <c r="I81" s="42"/>
      <c r="J81" s="35"/>
      <c r="K81" s="37"/>
      <c r="L81" s="37"/>
      <c r="M81" s="40" t="s">
        <v>425</v>
      </c>
      <c r="N81" s="38"/>
      <c r="O81" s="38"/>
      <c r="P81" s="38"/>
      <c r="Q81" s="38"/>
      <c r="R81" s="38"/>
      <c r="S81" s="38"/>
      <c r="T81" s="40" t="s">
        <v>425</v>
      </c>
      <c r="U81" s="38">
        <v>84</v>
      </c>
      <c r="V81" s="38">
        <v>70</v>
      </c>
      <c r="W81" s="38">
        <v>80</v>
      </c>
      <c r="X81" s="40">
        <v>70</v>
      </c>
      <c r="Y81" s="107">
        <f t="shared" si="4"/>
        <v>304</v>
      </c>
      <c r="Z81" s="168">
        <f>ROUND(Y81/40,1)</f>
        <v>7.6</v>
      </c>
      <c r="AA81" s="37"/>
      <c r="AB81" s="182"/>
      <c r="AC81" s="26"/>
      <c r="AD81" s="27"/>
    </row>
    <row r="82" spans="2:30" s="4" customFormat="1" ht="17.25" customHeight="1">
      <c r="B82" s="25">
        <v>71</v>
      </c>
      <c r="C82" s="59" t="s">
        <v>114</v>
      </c>
      <c r="D82" s="56" t="s">
        <v>333</v>
      </c>
      <c r="E82" s="178" t="s">
        <v>277</v>
      </c>
      <c r="F82" s="59" t="s">
        <v>219</v>
      </c>
      <c r="G82" s="37"/>
      <c r="H82" s="39"/>
      <c r="I82" s="42"/>
      <c r="J82" s="35"/>
      <c r="K82" s="37"/>
      <c r="L82" s="37"/>
      <c r="M82" s="40" t="s">
        <v>425</v>
      </c>
      <c r="N82" s="38"/>
      <c r="O82" s="38"/>
      <c r="P82" s="38"/>
      <c r="Q82" s="38"/>
      <c r="R82" s="38"/>
      <c r="S82" s="38"/>
      <c r="T82" s="40" t="s">
        <v>425</v>
      </c>
      <c r="U82" s="38" t="s">
        <v>63</v>
      </c>
      <c r="V82" s="38" t="s">
        <v>63</v>
      </c>
      <c r="W82" s="38" t="s">
        <v>63</v>
      </c>
      <c r="X82" s="38" t="s">
        <v>63</v>
      </c>
      <c r="Y82" s="107">
        <f t="shared" si="4"/>
        <v>0</v>
      </c>
      <c r="Z82" s="169" t="s">
        <v>63</v>
      </c>
      <c r="AA82" s="121"/>
      <c r="AB82" s="182"/>
      <c r="AC82" s="26"/>
      <c r="AD82" s="27"/>
    </row>
    <row r="83" spans="2:30" s="4" customFormat="1" ht="17.25" customHeight="1">
      <c r="B83" s="25">
        <v>72</v>
      </c>
      <c r="C83" s="59" t="s">
        <v>185</v>
      </c>
      <c r="D83" s="56" t="s">
        <v>390</v>
      </c>
      <c r="E83" s="57" t="s">
        <v>308</v>
      </c>
      <c r="F83" s="59" t="s">
        <v>249</v>
      </c>
      <c r="G83" s="37"/>
      <c r="H83" s="39"/>
      <c r="I83" s="42"/>
      <c r="J83" s="35"/>
      <c r="K83" s="37"/>
      <c r="L83" s="37"/>
      <c r="M83" s="40" t="s">
        <v>425</v>
      </c>
      <c r="N83" s="38"/>
      <c r="O83" s="38"/>
      <c r="P83" s="38"/>
      <c r="Q83" s="38"/>
      <c r="R83" s="38"/>
      <c r="S83" s="38"/>
      <c r="T83" s="40" t="s">
        <v>425</v>
      </c>
      <c r="U83" s="38">
        <v>76</v>
      </c>
      <c r="V83" s="38">
        <v>70</v>
      </c>
      <c r="W83" s="38">
        <v>85</v>
      </c>
      <c r="X83" s="40">
        <v>65</v>
      </c>
      <c r="Y83" s="107">
        <f t="shared" si="4"/>
        <v>296</v>
      </c>
      <c r="Z83" s="168">
        <f>ROUND(Y83/40,1)</f>
        <v>7.4</v>
      </c>
      <c r="AA83" s="37"/>
      <c r="AB83" s="182"/>
      <c r="AC83" s="26"/>
      <c r="AD83" s="27"/>
    </row>
    <row r="84" spans="2:30" s="4" customFormat="1" ht="17.25" customHeight="1">
      <c r="B84" s="25">
        <v>73</v>
      </c>
      <c r="C84" s="59" t="s">
        <v>198</v>
      </c>
      <c r="D84" s="56" t="s">
        <v>403</v>
      </c>
      <c r="E84" s="57" t="s">
        <v>43</v>
      </c>
      <c r="F84" s="59" t="s">
        <v>254</v>
      </c>
      <c r="G84" s="37"/>
      <c r="H84" s="39"/>
      <c r="I84" s="42"/>
      <c r="J84" s="35"/>
      <c r="K84" s="37"/>
      <c r="L84" s="37"/>
      <c r="M84" s="40" t="s">
        <v>425</v>
      </c>
      <c r="N84" s="38"/>
      <c r="O84" s="38"/>
      <c r="P84" s="38"/>
      <c r="Q84" s="38"/>
      <c r="R84" s="38"/>
      <c r="S84" s="38"/>
      <c r="T84" s="40" t="s">
        <v>425</v>
      </c>
      <c r="U84" s="38">
        <v>92</v>
      </c>
      <c r="V84" s="38">
        <v>70</v>
      </c>
      <c r="W84" s="38">
        <v>95</v>
      </c>
      <c r="X84" s="40">
        <v>80</v>
      </c>
      <c r="Y84" s="107">
        <f t="shared" si="4"/>
        <v>337</v>
      </c>
      <c r="Z84" s="168">
        <f>ROUND(Y84/40,1)</f>
        <v>8.4</v>
      </c>
      <c r="AA84" s="37"/>
      <c r="AB84" s="182"/>
      <c r="AC84" s="26"/>
      <c r="AD84" s="27"/>
    </row>
    <row r="85" spans="2:30" s="4" customFormat="1" ht="17.25" customHeight="1">
      <c r="B85" s="25">
        <v>74</v>
      </c>
      <c r="C85" s="59" t="s">
        <v>176</v>
      </c>
      <c r="D85" s="56" t="s">
        <v>387</v>
      </c>
      <c r="E85" s="57" t="s">
        <v>43</v>
      </c>
      <c r="F85" s="59" t="s">
        <v>247</v>
      </c>
      <c r="G85" s="37"/>
      <c r="H85" s="39"/>
      <c r="I85" s="42"/>
      <c r="J85" s="35"/>
      <c r="K85" s="37"/>
      <c r="L85" s="37"/>
      <c r="M85" s="40" t="s">
        <v>425</v>
      </c>
      <c r="N85" s="38"/>
      <c r="O85" s="38"/>
      <c r="P85" s="38"/>
      <c r="Q85" s="38"/>
      <c r="R85" s="38"/>
      <c r="S85" s="38"/>
      <c r="T85" s="40" t="s">
        <v>425</v>
      </c>
      <c r="U85" s="38">
        <v>82</v>
      </c>
      <c r="V85" s="38">
        <v>80</v>
      </c>
      <c r="W85" s="38">
        <v>100</v>
      </c>
      <c r="X85" s="38">
        <v>75</v>
      </c>
      <c r="Y85" s="107">
        <f t="shared" si="4"/>
        <v>337</v>
      </c>
      <c r="Z85" s="168">
        <f>ROUND(Y85/40,1)</f>
        <v>8.4</v>
      </c>
      <c r="AA85" s="37"/>
      <c r="AB85" s="182"/>
      <c r="AC85" s="26"/>
      <c r="AD85" s="27"/>
    </row>
    <row r="86" spans="2:30" s="4" customFormat="1" ht="17.25" customHeight="1">
      <c r="B86" s="25">
        <v>75</v>
      </c>
      <c r="C86" s="59" t="s">
        <v>197</v>
      </c>
      <c r="D86" s="56" t="s">
        <v>402</v>
      </c>
      <c r="E86" s="57" t="s">
        <v>43</v>
      </c>
      <c r="F86" s="59" t="s">
        <v>254</v>
      </c>
      <c r="G86" s="37"/>
      <c r="H86" s="39"/>
      <c r="I86" s="42"/>
      <c r="J86" s="35"/>
      <c r="K86" s="37"/>
      <c r="L86" s="37"/>
      <c r="M86" s="40" t="s">
        <v>425</v>
      </c>
      <c r="N86" s="38"/>
      <c r="O86" s="38"/>
      <c r="P86" s="38"/>
      <c r="Q86" s="38"/>
      <c r="R86" s="38"/>
      <c r="S86" s="38"/>
      <c r="T86" s="40" t="s">
        <v>425</v>
      </c>
      <c r="U86" s="38">
        <v>94</v>
      </c>
      <c r="V86" s="38">
        <v>70</v>
      </c>
      <c r="W86" s="38">
        <v>90</v>
      </c>
      <c r="X86" s="40">
        <v>70</v>
      </c>
      <c r="Y86" s="107">
        <f t="shared" si="4"/>
        <v>324</v>
      </c>
      <c r="Z86" s="168">
        <f>ROUND(Y86/40,1)</f>
        <v>8.1</v>
      </c>
      <c r="AA86" s="121"/>
      <c r="AB86" s="182"/>
      <c r="AC86" s="26"/>
      <c r="AD86" s="27"/>
    </row>
    <row r="87" spans="2:30" s="4" customFormat="1" ht="17.25" customHeight="1">
      <c r="B87" s="25">
        <v>76</v>
      </c>
      <c r="C87" s="59" t="s">
        <v>89</v>
      </c>
      <c r="D87" s="56" t="s">
        <v>350</v>
      </c>
      <c r="E87" s="57" t="s">
        <v>43</v>
      </c>
      <c r="F87" s="59" t="s">
        <v>229</v>
      </c>
      <c r="G87" s="37"/>
      <c r="H87" s="39"/>
      <c r="I87" s="42"/>
      <c r="J87" s="35"/>
      <c r="K87" s="37"/>
      <c r="L87" s="37"/>
      <c r="M87" s="40" t="s">
        <v>425</v>
      </c>
      <c r="N87" s="38"/>
      <c r="O87" s="38"/>
      <c r="P87" s="38"/>
      <c r="Q87" s="38"/>
      <c r="R87" s="38"/>
      <c r="S87" s="38"/>
      <c r="T87" s="40" t="s">
        <v>425</v>
      </c>
      <c r="U87" s="38" t="s">
        <v>63</v>
      </c>
      <c r="V87" s="38" t="s">
        <v>63</v>
      </c>
      <c r="W87" s="38" t="s">
        <v>63</v>
      </c>
      <c r="X87" s="38" t="s">
        <v>63</v>
      </c>
      <c r="Y87" s="107">
        <f t="shared" si="4"/>
        <v>0</v>
      </c>
      <c r="Z87" s="169" t="s">
        <v>63</v>
      </c>
      <c r="AA87" s="37"/>
      <c r="AB87" s="182"/>
      <c r="AC87" s="26"/>
      <c r="AD87" s="27"/>
    </row>
    <row r="88" spans="2:30" s="4" customFormat="1" ht="17.25" customHeight="1">
      <c r="B88" s="25">
        <v>77</v>
      </c>
      <c r="C88" s="59" t="s">
        <v>167</v>
      </c>
      <c r="D88" s="56" t="s">
        <v>379</v>
      </c>
      <c r="E88" s="178" t="s">
        <v>43</v>
      </c>
      <c r="F88" s="59" t="s">
        <v>242</v>
      </c>
      <c r="G88" s="37"/>
      <c r="H88" s="39"/>
      <c r="I88" s="42"/>
      <c r="J88" s="35"/>
      <c r="K88" s="37"/>
      <c r="L88" s="37"/>
      <c r="M88" s="40" t="s">
        <v>425</v>
      </c>
      <c r="N88" s="38"/>
      <c r="O88" s="38"/>
      <c r="P88" s="38"/>
      <c r="Q88" s="38"/>
      <c r="R88" s="38"/>
      <c r="S88" s="38"/>
      <c r="T88" s="40" t="s">
        <v>425</v>
      </c>
      <c r="U88" s="38" t="s">
        <v>63</v>
      </c>
      <c r="V88" s="38" t="s">
        <v>63</v>
      </c>
      <c r="W88" s="38" t="s">
        <v>63</v>
      </c>
      <c r="X88" s="38" t="s">
        <v>63</v>
      </c>
      <c r="Y88" s="107">
        <f t="shared" si="4"/>
        <v>0</v>
      </c>
      <c r="Z88" s="169" t="s">
        <v>63</v>
      </c>
      <c r="AA88" s="37"/>
      <c r="AB88" s="182"/>
      <c r="AC88" s="26"/>
      <c r="AD88" s="27"/>
    </row>
    <row r="89" spans="2:30" s="4" customFormat="1" ht="17.25" customHeight="1">
      <c r="B89" s="25">
        <v>78</v>
      </c>
      <c r="C89" s="59" t="s">
        <v>156</v>
      </c>
      <c r="D89" s="56" t="s">
        <v>370</v>
      </c>
      <c r="E89" s="179" t="s">
        <v>281</v>
      </c>
      <c r="F89" s="59" t="s">
        <v>240</v>
      </c>
      <c r="G89" s="37"/>
      <c r="H89" s="39"/>
      <c r="I89" s="42"/>
      <c r="J89" s="35"/>
      <c r="K89" s="37"/>
      <c r="L89" s="37"/>
      <c r="M89" s="40" t="s">
        <v>425</v>
      </c>
      <c r="N89" s="38"/>
      <c r="O89" s="38"/>
      <c r="P89" s="38"/>
      <c r="Q89" s="38"/>
      <c r="R89" s="38"/>
      <c r="S89" s="38"/>
      <c r="T89" s="40" t="s">
        <v>425</v>
      </c>
      <c r="U89" s="38">
        <v>68</v>
      </c>
      <c r="V89" s="38">
        <v>80</v>
      </c>
      <c r="W89" s="38">
        <v>80</v>
      </c>
      <c r="X89" s="40">
        <v>65</v>
      </c>
      <c r="Y89" s="107">
        <f t="shared" si="4"/>
        <v>293</v>
      </c>
      <c r="Z89" s="168">
        <f>ROUND(Y89/40,1)</f>
        <v>7.3</v>
      </c>
      <c r="AA89" s="37"/>
      <c r="AB89" s="182"/>
      <c r="AC89" s="26"/>
      <c r="AD89" s="27"/>
    </row>
    <row r="90" spans="2:30" s="4" customFormat="1" ht="17.25" customHeight="1">
      <c r="B90" s="25">
        <v>79</v>
      </c>
      <c r="C90" s="59" t="s">
        <v>120</v>
      </c>
      <c r="D90" s="56" t="s">
        <v>337</v>
      </c>
      <c r="E90" s="57" t="s">
        <v>281</v>
      </c>
      <c r="F90" s="59" t="s">
        <v>222</v>
      </c>
      <c r="G90" s="37"/>
      <c r="H90" s="39"/>
      <c r="I90" s="42"/>
      <c r="J90" s="35"/>
      <c r="K90" s="37"/>
      <c r="L90" s="37"/>
      <c r="M90" s="40" t="s">
        <v>425</v>
      </c>
      <c r="N90" s="38"/>
      <c r="O90" s="38"/>
      <c r="P90" s="38"/>
      <c r="Q90" s="38"/>
      <c r="R90" s="38"/>
      <c r="S90" s="38"/>
      <c r="T90" s="40" t="s">
        <v>425</v>
      </c>
      <c r="U90" s="38">
        <v>64</v>
      </c>
      <c r="V90" s="38">
        <v>50</v>
      </c>
      <c r="W90" s="38">
        <v>85</v>
      </c>
      <c r="X90" s="38">
        <v>50</v>
      </c>
      <c r="Y90" s="107">
        <f t="shared" si="4"/>
        <v>249</v>
      </c>
      <c r="Z90" s="168">
        <f>ROUND(Y90/40,1)</f>
        <v>6.2</v>
      </c>
      <c r="AA90" s="37"/>
      <c r="AB90" s="182"/>
      <c r="AC90" s="26"/>
      <c r="AD90" s="27"/>
    </row>
    <row r="91" spans="2:30" s="4" customFormat="1" ht="17.25" customHeight="1">
      <c r="B91" s="25">
        <v>80</v>
      </c>
      <c r="C91" s="59" t="s">
        <v>124</v>
      </c>
      <c r="D91" s="56" t="s">
        <v>341</v>
      </c>
      <c r="E91" s="57" t="s">
        <v>282</v>
      </c>
      <c r="F91" s="59" t="s">
        <v>225</v>
      </c>
      <c r="G91" s="37"/>
      <c r="H91" s="39"/>
      <c r="I91" s="42"/>
      <c r="J91" s="35"/>
      <c r="K91" s="37"/>
      <c r="L91" s="37"/>
      <c r="M91" s="40" t="s">
        <v>425</v>
      </c>
      <c r="N91" s="38"/>
      <c r="O91" s="38"/>
      <c r="P91" s="38"/>
      <c r="Q91" s="38"/>
      <c r="R91" s="38"/>
      <c r="S91" s="38"/>
      <c r="T91" s="40" t="s">
        <v>425</v>
      </c>
      <c r="U91" s="38">
        <v>58</v>
      </c>
      <c r="V91" s="38">
        <v>70</v>
      </c>
      <c r="W91" s="38">
        <v>50</v>
      </c>
      <c r="X91" s="38">
        <v>40</v>
      </c>
      <c r="Y91" s="107">
        <f t="shared" si="4"/>
        <v>218</v>
      </c>
      <c r="Z91" s="168">
        <f>ROUND(Y91/40,1)</f>
        <v>5.5</v>
      </c>
      <c r="AA91" s="37"/>
      <c r="AB91" s="182"/>
      <c r="AC91" s="26"/>
      <c r="AD91" s="27"/>
    </row>
    <row r="92" spans="2:30" s="4" customFormat="1" ht="17.25" customHeight="1">
      <c r="B92" s="25">
        <v>81</v>
      </c>
      <c r="C92" s="59" t="s">
        <v>129</v>
      </c>
      <c r="D92" s="56" t="s">
        <v>346</v>
      </c>
      <c r="E92" s="179" t="s">
        <v>282</v>
      </c>
      <c r="F92" s="59" t="s">
        <v>227</v>
      </c>
      <c r="G92" s="37"/>
      <c r="H92" s="39"/>
      <c r="I92" s="42"/>
      <c r="J92" s="35"/>
      <c r="K92" s="37"/>
      <c r="L92" s="37"/>
      <c r="M92" s="40" t="s">
        <v>425</v>
      </c>
      <c r="N92" s="38"/>
      <c r="O92" s="38"/>
      <c r="P92" s="38"/>
      <c r="Q92" s="38"/>
      <c r="R92" s="38"/>
      <c r="S92" s="38"/>
      <c r="T92" s="40" t="s">
        <v>425</v>
      </c>
      <c r="U92" s="38">
        <v>68</v>
      </c>
      <c r="V92" s="38">
        <v>70</v>
      </c>
      <c r="W92" s="38">
        <v>60</v>
      </c>
      <c r="X92" s="40">
        <v>80</v>
      </c>
      <c r="Y92" s="107">
        <f t="shared" si="4"/>
        <v>278</v>
      </c>
      <c r="Z92" s="168">
        <f>ROUND(Y92/40,1)</f>
        <v>7</v>
      </c>
      <c r="AA92" s="37"/>
      <c r="AB92" s="182"/>
      <c r="AC92" s="26"/>
      <c r="AD92" s="27"/>
    </row>
    <row r="93" spans="2:30" s="4" customFormat="1" ht="17.25" customHeight="1">
      <c r="B93" s="25">
        <v>82</v>
      </c>
      <c r="C93" s="59" t="s">
        <v>168</v>
      </c>
      <c r="D93" s="56" t="s">
        <v>380</v>
      </c>
      <c r="E93" s="178" t="s">
        <v>299</v>
      </c>
      <c r="F93" s="59" t="s">
        <v>243</v>
      </c>
      <c r="G93" s="37"/>
      <c r="H93" s="39"/>
      <c r="I93" s="42"/>
      <c r="J93" s="35"/>
      <c r="K93" s="37"/>
      <c r="L93" s="37"/>
      <c r="M93" s="40" t="s">
        <v>425</v>
      </c>
      <c r="N93" s="38"/>
      <c r="O93" s="38"/>
      <c r="P93" s="38"/>
      <c r="Q93" s="38"/>
      <c r="R93" s="38"/>
      <c r="S93" s="38"/>
      <c r="T93" s="40" t="s">
        <v>425</v>
      </c>
      <c r="U93" s="38" t="s">
        <v>63</v>
      </c>
      <c r="V93" s="38" t="s">
        <v>63</v>
      </c>
      <c r="W93" s="38" t="s">
        <v>63</v>
      </c>
      <c r="X93" s="38" t="s">
        <v>63</v>
      </c>
      <c r="Y93" s="107">
        <f t="shared" si="4"/>
        <v>0</v>
      </c>
      <c r="Z93" s="169" t="s">
        <v>63</v>
      </c>
      <c r="AA93" s="121"/>
      <c r="AB93" s="182"/>
      <c r="AC93" s="26"/>
      <c r="AD93" s="27"/>
    </row>
    <row r="94" spans="2:30" s="4" customFormat="1" ht="17.25" customHeight="1">
      <c r="B94" s="25">
        <v>83</v>
      </c>
      <c r="C94" s="59" t="s">
        <v>169</v>
      </c>
      <c r="D94" s="56" t="s">
        <v>381</v>
      </c>
      <c r="E94" s="178" t="s">
        <v>300</v>
      </c>
      <c r="F94" s="59" t="s">
        <v>244</v>
      </c>
      <c r="G94" s="37"/>
      <c r="H94" s="39"/>
      <c r="I94" s="42"/>
      <c r="J94" s="35"/>
      <c r="K94" s="37"/>
      <c r="L94" s="37"/>
      <c r="M94" s="40" t="s">
        <v>425</v>
      </c>
      <c r="N94" s="38"/>
      <c r="O94" s="38"/>
      <c r="P94" s="38"/>
      <c r="Q94" s="38"/>
      <c r="R94" s="38"/>
      <c r="S94" s="38"/>
      <c r="T94" s="40" t="s">
        <v>425</v>
      </c>
      <c r="U94" s="38" t="s">
        <v>63</v>
      </c>
      <c r="V94" s="38" t="s">
        <v>63</v>
      </c>
      <c r="W94" s="38" t="s">
        <v>63</v>
      </c>
      <c r="X94" s="38" t="s">
        <v>63</v>
      </c>
      <c r="Y94" s="107">
        <f t="shared" si="4"/>
        <v>0</v>
      </c>
      <c r="Z94" s="169" t="s">
        <v>63</v>
      </c>
      <c r="AA94" s="121"/>
      <c r="AB94" s="182"/>
      <c r="AC94" s="26"/>
      <c r="AD94" s="27"/>
    </row>
    <row r="95" spans="2:30" s="4" customFormat="1" ht="17.25" customHeight="1">
      <c r="B95" s="25">
        <v>84</v>
      </c>
      <c r="C95" s="59" t="s">
        <v>199</v>
      </c>
      <c r="D95" s="56" t="s">
        <v>404</v>
      </c>
      <c r="E95" s="57" t="s">
        <v>312</v>
      </c>
      <c r="F95" s="59" t="s">
        <v>253</v>
      </c>
      <c r="G95" s="37"/>
      <c r="H95" s="39"/>
      <c r="I95" s="42"/>
      <c r="J95" s="35"/>
      <c r="K95" s="37"/>
      <c r="L95" s="37"/>
      <c r="M95" s="40" t="s">
        <v>425</v>
      </c>
      <c r="N95" s="38"/>
      <c r="O95" s="38"/>
      <c r="P95" s="38"/>
      <c r="Q95" s="38"/>
      <c r="R95" s="38"/>
      <c r="S95" s="38"/>
      <c r="T95" s="40" t="s">
        <v>425</v>
      </c>
      <c r="U95" s="38">
        <v>76</v>
      </c>
      <c r="V95" s="38">
        <v>80</v>
      </c>
      <c r="W95" s="38">
        <v>75</v>
      </c>
      <c r="X95" s="40">
        <v>65</v>
      </c>
      <c r="Y95" s="107">
        <f t="shared" si="4"/>
        <v>296</v>
      </c>
      <c r="Z95" s="168">
        <f>ROUND(Y95/40,1)</f>
        <v>7.4</v>
      </c>
      <c r="AA95" s="121"/>
      <c r="AB95" s="182"/>
      <c r="AC95" s="26"/>
      <c r="AD95" s="27"/>
    </row>
    <row r="96" spans="2:30" s="4" customFormat="1" ht="17.25" customHeight="1">
      <c r="B96" s="25">
        <v>85</v>
      </c>
      <c r="C96" s="59" t="s">
        <v>67</v>
      </c>
      <c r="D96" s="56" t="s">
        <v>417</v>
      </c>
      <c r="E96" s="57" t="s">
        <v>44</v>
      </c>
      <c r="F96" s="59" t="s">
        <v>264</v>
      </c>
      <c r="G96" s="37"/>
      <c r="H96" s="39"/>
      <c r="I96" s="42"/>
      <c r="J96" s="35"/>
      <c r="K96" s="37"/>
      <c r="L96" s="37" t="s">
        <v>428</v>
      </c>
      <c r="M96" s="40" t="s">
        <v>425</v>
      </c>
      <c r="N96" s="38"/>
      <c r="O96" s="38"/>
      <c r="P96" s="38"/>
      <c r="Q96" s="38"/>
      <c r="R96" s="38"/>
      <c r="S96" s="38" t="s">
        <v>429</v>
      </c>
      <c r="T96" s="40" t="s">
        <v>425</v>
      </c>
      <c r="U96" s="38">
        <v>51</v>
      </c>
      <c r="V96" s="38">
        <v>65</v>
      </c>
      <c r="W96" s="38">
        <v>40</v>
      </c>
      <c r="X96" s="40">
        <v>80</v>
      </c>
      <c r="Y96" s="107">
        <f t="shared" si="4"/>
        <v>236</v>
      </c>
      <c r="Z96" s="168">
        <f>ROUND(Y96/40,1)</f>
        <v>5.9</v>
      </c>
      <c r="AA96" s="121" t="s">
        <v>432</v>
      </c>
      <c r="AB96" s="182"/>
      <c r="AC96" s="26"/>
      <c r="AD96" s="27"/>
    </row>
    <row r="97" spans="2:30" s="4" customFormat="1" ht="17.25" customHeight="1">
      <c r="B97" s="25">
        <v>86</v>
      </c>
      <c r="C97" s="59" t="s">
        <v>205</v>
      </c>
      <c r="D97" s="56" t="s">
        <v>409</v>
      </c>
      <c r="E97" s="57" t="s">
        <v>45</v>
      </c>
      <c r="F97" s="59" t="s">
        <v>257</v>
      </c>
      <c r="G97" s="37"/>
      <c r="H97" s="39"/>
      <c r="I97" s="42"/>
      <c r="J97" s="35"/>
      <c r="K97" s="37"/>
      <c r="L97" s="37"/>
      <c r="M97" s="40" t="s">
        <v>425</v>
      </c>
      <c r="N97" s="38"/>
      <c r="O97" s="38"/>
      <c r="P97" s="38"/>
      <c r="Q97" s="38"/>
      <c r="R97" s="38"/>
      <c r="S97" s="38"/>
      <c r="T97" s="40" t="s">
        <v>425</v>
      </c>
      <c r="U97" s="38">
        <v>62</v>
      </c>
      <c r="V97" s="38">
        <v>70</v>
      </c>
      <c r="W97" s="38">
        <v>50</v>
      </c>
      <c r="X97" s="40">
        <v>70</v>
      </c>
      <c r="Y97" s="107">
        <f t="shared" si="4"/>
        <v>252</v>
      </c>
      <c r="Z97" s="168">
        <f>ROUND(Y97/40,1)</f>
        <v>6.3</v>
      </c>
      <c r="AA97" s="121"/>
      <c r="AB97" s="182"/>
      <c r="AC97" s="26"/>
      <c r="AD97" s="27"/>
    </row>
    <row r="98" spans="2:30" s="4" customFormat="1" ht="17.25" customHeight="1">
      <c r="B98" s="25">
        <v>87</v>
      </c>
      <c r="C98" s="59" t="s">
        <v>139</v>
      </c>
      <c r="D98" s="56" t="s">
        <v>356</v>
      </c>
      <c r="E98" s="57" t="s">
        <v>289</v>
      </c>
      <c r="F98" s="59" t="s">
        <v>72</v>
      </c>
      <c r="G98" s="37"/>
      <c r="H98" s="39"/>
      <c r="I98" s="42"/>
      <c r="J98" s="35"/>
      <c r="K98" s="37"/>
      <c r="L98" s="37"/>
      <c r="M98" s="40" t="s">
        <v>425</v>
      </c>
      <c r="N98" s="38"/>
      <c r="O98" s="38"/>
      <c r="P98" s="38"/>
      <c r="Q98" s="38"/>
      <c r="R98" s="38"/>
      <c r="S98" s="38"/>
      <c r="T98" s="40" t="s">
        <v>425</v>
      </c>
      <c r="U98" s="38">
        <v>50</v>
      </c>
      <c r="V98" s="38">
        <v>60</v>
      </c>
      <c r="W98" s="38">
        <v>60</v>
      </c>
      <c r="X98" s="40" t="s">
        <v>63</v>
      </c>
      <c r="Y98" s="107">
        <v>0</v>
      </c>
      <c r="Z98" s="168" t="s">
        <v>63</v>
      </c>
      <c r="AA98" s="121"/>
      <c r="AB98" s="182"/>
      <c r="AC98" s="26"/>
      <c r="AD98" s="27"/>
    </row>
    <row r="99" spans="2:30" s="4" customFormat="1" ht="17.25" customHeight="1">
      <c r="B99" s="25">
        <v>88</v>
      </c>
      <c r="C99" s="59" t="s">
        <v>213</v>
      </c>
      <c r="D99" s="56" t="s">
        <v>416</v>
      </c>
      <c r="E99" s="57" t="s">
        <v>62</v>
      </c>
      <c r="F99" s="59" t="s">
        <v>81</v>
      </c>
      <c r="G99" s="37"/>
      <c r="H99" s="39"/>
      <c r="I99" s="42"/>
      <c r="J99" s="35"/>
      <c r="K99" s="37"/>
      <c r="L99" s="37"/>
      <c r="M99" s="40" t="s">
        <v>425</v>
      </c>
      <c r="N99" s="38"/>
      <c r="O99" s="38"/>
      <c r="P99" s="38"/>
      <c r="Q99" s="38"/>
      <c r="R99" s="38"/>
      <c r="S99" s="38"/>
      <c r="T99" s="40" t="s">
        <v>425</v>
      </c>
      <c r="U99" s="38" t="s">
        <v>63</v>
      </c>
      <c r="V99" s="38" t="s">
        <v>63</v>
      </c>
      <c r="W99" s="38" t="s">
        <v>63</v>
      </c>
      <c r="X99" s="38" t="s">
        <v>63</v>
      </c>
      <c r="Y99" s="107">
        <f>SUM(U99:X99)</f>
        <v>0</v>
      </c>
      <c r="Z99" s="169" t="s">
        <v>63</v>
      </c>
      <c r="AA99" s="121"/>
      <c r="AB99" s="182"/>
      <c r="AC99" s="26"/>
      <c r="AD99" s="27"/>
    </row>
    <row r="100" spans="2:30" s="4" customFormat="1" ht="17.25" customHeight="1">
      <c r="B100" s="25">
        <v>89</v>
      </c>
      <c r="C100" s="59" t="s">
        <v>171</v>
      </c>
      <c r="D100" s="56" t="s">
        <v>383</v>
      </c>
      <c r="E100" s="178" t="s">
        <v>302</v>
      </c>
      <c r="F100" s="59" t="s">
        <v>242</v>
      </c>
      <c r="G100" s="37"/>
      <c r="H100" s="39"/>
      <c r="I100" s="42"/>
      <c r="J100" s="35"/>
      <c r="K100" s="37"/>
      <c r="L100" s="37"/>
      <c r="M100" s="40" t="s">
        <v>425</v>
      </c>
      <c r="N100" s="38"/>
      <c r="O100" s="38"/>
      <c r="P100" s="38"/>
      <c r="Q100" s="38"/>
      <c r="R100" s="38"/>
      <c r="S100" s="38"/>
      <c r="T100" s="40" t="s">
        <v>425</v>
      </c>
      <c r="U100" s="38" t="s">
        <v>63</v>
      </c>
      <c r="V100" s="38" t="s">
        <v>63</v>
      </c>
      <c r="W100" s="38" t="s">
        <v>63</v>
      </c>
      <c r="X100" s="38" t="s">
        <v>63</v>
      </c>
      <c r="Y100" s="107">
        <f>SUM(U100:X100)</f>
        <v>0</v>
      </c>
      <c r="Z100" s="169" t="s">
        <v>63</v>
      </c>
      <c r="AA100" s="121"/>
      <c r="AB100" s="182"/>
      <c r="AC100" s="26"/>
      <c r="AD100" s="27"/>
    </row>
    <row r="101" spans="2:30" s="4" customFormat="1" ht="17.25" customHeight="1">
      <c r="B101" s="25">
        <v>90</v>
      </c>
      <c r="C101" s="59" t="s">
        <v>189</v>
      </c>
      <c r="D101" s="56" t="s">
        <v>396</v>
      </c>
      <c r="E101" s="57" t="s">
        <v>60</v>
      </c>
      <c r="F101" s="59" t="s">
        <v>252</v>
      </c>
      <c r="G101" s="37"/>
      <c r="H101" s="39"/>
      <c r="I101" s="42"/>
      <c r="J101" s="35"/>
      <c r="K101" s="37"/>
      <c r="L101" s="37"/>
      <c r="M101" s="40" t="s">
        <v>425</v>
      </c>
      <c r="N101" s="38"/>
      <c r="O101" s="38"/>
      <c r="P101" s="38"/>
      <c r="Q101" s="38"/>
      <c r="R101" s="38"/>
      <c r="S101" s="38"/>
      <c r="T101" s="40" t="s">
        <v>425</v>
      </c>
      <c r="U101" s="38">
        <v>52</v>
      </c>
      <c r="V101" s="38">
        <v>50</v>
      </c>
      <c r="W101" s="38">
        <v>60</v>
      </c>
      <c r="X101" s="40">
        <v>65</v>
      </c>
      <c r="Y101" s="107">
        <f>SUM(U101:X101)</f>
        <v>227</v>
      </c>
      <c r="Z101" s="168">
        <f>ROUND(Y101/40,1)</f>
        <v>5.7</v>
      </c>
      <c r="AA101" s="121"/>
      <c r="AB101" s="182"/>
      <c r="AC101" s="26"/>
      <c r="AD101" s="27"/>
    </row>
    <row r="102" spans="2:30" s="4" customFormat="1" ht="17.25" customHeight="1">
      <c r="B102" s="25">
        <v>91</v>
      </c>
      <c r="C102" s="59" t="s">
        <v>134</v>
      </c>
      <c r="D102" s="56" t="s">
        <v>353</v>
      </c>
      <c r="E102" s="57" t="s">
        <v>60</v>
      </c>
      <c r="F102" s="59" t="s">
        <v>231</v>
      </c>
      <c r="G102" s="37"/>
      <c r="H102" s="39"/>
      <c r="I102" s="42"/>
      <c r="J102" s="35"/>
      <c r="K102" s="37"/>
      <c r="L102" s="37"/>
      <c r="M102" s="40" t="s">
        <v>425</v>
      </c>
      <c r="N102" s="38"/>
      <c r="O102" s="38"/>
      <c r="P102" s="38"/>
      <c r="Q102" s="38"/>
      <c r="R102" s="38"/>
      <c r="S102" s="38"/>
      <c r="T102" s="40" t="s">
        <v>425</v>
      </c>
      <c r="U102" s="38">
        <v>50</v>
      </c>
      <c r="V102" s="38">
        <v>60</v>
      </c>
      <c r="W102" s="38">
        <v>70</v>
      </c>
      <c r="X102" s="40">
        <v>45</v>
      </c>
      <c r="Y102" s="107">
        <f>SUM(U102:X102)</f>
        <v>225</v>
      </c>
      <c r="Z102" s="168">
        <f>ROUND(Y102/40,1)</f>
        <v>5.6</v>
      </c>
      <c r="AA102" s="121"/>
      <c r="AB102" s="182"/>
      <c r="AC102" s="26"/>
      <c r="AD102" s="27"/>
    </row>
    <row r="103" spans="2:30" s="4" customFormat="1" ht="17.25" customHeight="1">
      <c r="B103" s="25">
        <v>92</v>
      </c>
      <c r="C103" s="59" t="s">
        <v>108</v>
      </c>
      <c r="D103" s="56" t="s">
        <v>327</v>
      </c>
      <c r="E103" s="57" t="s">
        <v>273</v>
      </c>
      <c r="F103" s="59" t="s">
        <v>71</v>
      </c>
      <c r="G103" s="37"/>
      <c r="H103" s="39"/>
      <c r="I103" s="42"/>
      <c r="J103" s="35"/>
      <c r="K103" s="37"/>
      <c r="L103" s="37"/>
      <c r="M103" s="40" t="s">
        <v>425</v>
      </c>
      <c r="N103" s="38"/>
      <c r="O103" s="38"/>
      <c r="P103" s="38"/>
      <c r="Q103" s="38"/>
      <c r="R103" s="38"/>
      <c r="S103" s="38"/>
      <c r="T103" s="40" t="s">
        <v>425</v>
      </c>
      <c r="U103" s="38">
        <v>44</v>
      </c>
      <c r="V103" s="38">
        <v>15</v>
      </c>
      <c r="W103" s="38">
        <v>40</v>
      </c>
      <c r="X103" s="40" t="s">
        <v>63</v>
      </c>
      <c r="Y103" s="107">
        <v>0</v>
      </c>
      <c r="Z103" s="168" t="s">
        <v>63</v>
      </c>
      <c r="AA103" s="121"/>
      <c r="AB103" s="182"/>
      <c r="AC103" s="26"/>
      <c r="AD103" s="27"/>
    </row>
    <row r="104" spans="2:30" s="4" customFormat="1" ht="17.25" customHeight="1">
      <c r="B104" s="25">
        <v>93</v>
      </c>
      <c r="C104" s="59" t="s">
        <v>200</v>
      </c>
      <c r="D104" s="56" t="s">
        <v>329</v>
      </c>
      <c r="E104" s="57" t="s">
        <v>275</v>
      </c>
      <c r="F104" s="59" t="s">
        <v>255</v>
      </c>
      <c r="G104" s="37"/>
      <c r="H104" s="39"/>
      <c r="I104" s="42"/>
      <c r="J104" s="35"/>
      <c r="K104" s="37"/>
      <c r="L104" s="37"/>
      <c r="M104" s="40" t="s">
        <v>424</v>
      </c>
      <c r="N104" s="38"/>
      <c r="O104" s="38"/>
      <c r="P104" s="38"/>
      <c r="Q104" s="38"/>
      <c r="R104" s="38"/>
      <c r="S104" s="38"/>
      <c r="T104" s="40" t="s">
        <v>424</v>
      </c>
      <c r="U104" s="38">
        <v>62</v>
      </c>
      <c r="V104" s="38">
        <v>50</v>
      </c>
      <c r="W104" s="38">
        <v>30</v>
      </c>
      <c r="X104" s="40">
        <v>50</v>
      </c>
      <c r="Y104" s="107">
        <f t="shared" ref="Y104:Y131" si="5">SUM(U104:X104)</f>
        <v>192</v>
      </c>
      <c r="Z104" s="168">
        <f>ROUND(Y104/40,1)</f>
        <v>4.8</v>
      </c>
      <c r="AA104" s="121"/>
      <c r="AB104" s="182"/>
      <c r="AC104" s="26"/>
      <c r="AD104" s="27"/>
    </row>
    <row r="105" spans="2:30" s="4" customFormat="1" ht="17.25" customHeight="1">
      <c r="B105" s="25">
        <v>94</v>
      </c>
      <c r="C105" s="59" t="s">
        <v>110</v>
      </c>
      <c r="D105" s="56" t="s">
        <v>329</v>
      </c>
      <c r="E105" s="179" t="s">
        <v>275</v>
      </c>
      <c r="F105" s="59" t="s">
        <v>81</v>
      </c>
      <c r="G105" s="37"/>
      <c r="H105" s="39"/>
      <c r="I105" s="42"/>
      <c r="J105" s="35"/>
      <c r="K105" s="37"/>
      <c r="L105" s="37"/>
      <c r="M105" s="40" t="s">
        <v>424</v>
      </c>
      <c r="N105" s="38"/>
      <c r="O105" s="38"/>
      <c r="P105" s="38"/>
      <c r="Q105" s="38"/>
      <c r="R105" s="38"/>
      <c r="S105" s="38"/>
      <c r="T105" s="40" t="s">
        <v>424</v>
      </c>
      <c r="U105" s="38">
        <v>64</v>
      </c>
      <c r="V105" s="38">
        <v>50</v>
      </c>
      <c r="W105" s="38">
        <v>45</v>
      </c>
      <c r="X105" s="40">
        <v>40</v>
      </c>
      <c r="Y105" s="107">
        <f t="shared" si="5"/>
        <v>199</v>
      </c>
      <c r="Z105" s="168">
        <f>ROUND(Y105/40,1)</f>
        <v>5</v>
      </c>
      <c r="AA105" s="121"/>
      <c r="AB105" s="182"/>
      <c r="AC105" s="26"/>
      <c r="AD105" s="27"/>
    </row>
    <row r="106" spans="2:30" s="4" customFormat="1" ht="17.25" customHeight="1">
      <c r="B106" s="25">
        <v>95</v>
      </c>
      <c r="C106" s="59" t="s">
        <v>175</v>
      </c>
      <c r="D106" s="56" t="s">
        <v>386</v>
      </c>
      <c r="E106" s="178" t="s">
        <v>304</v>
      </c>
      <c r="F106" s="59" t="s">
        <v>247</v>
      </c>
      <c r="G106" s="37"/>
      <c r="H106" s="39"/>
      <c r="I106" s="42"/>
      <c r="J106" s="35"/>
      <c r="K106" s="37"/>
      <c r="L106" s="37"/>
      <c r="M106" s="40" t="s">
        <v>424</v>
      </c>
      <c r="N106" s="38"/>
      <c r="O106" s="38"/>
      <c r="P106" s="38"/>
      <c r="Q106" s="38"/>
      <c r="R106" s="38"/>
      <c r="S106" s="38"/>
      <c r="T106" s="40" t="s">
        <v>424</v>
      </c>
      <c r="U106" s="38" t="s">
        <v>63</v>
      </c>
      <c r="V106" s="38" t="s">
        <v>63</v>
      </c>
      <c r="W106" s="38" t="s">
        <v>63</v>
      </c>
      <c r="X106" s="38" t="s">
        <v>63</v>
      </c>
      <c r="Y106" s="107">
        <f t="shared" si="5"/>
        <v>0</v>
      </c>
      <c r="Z106" s="169" t="s">
        <v>63</v>
      </c>
      <c r="AA106" s="121"/>
      <c r="AB106" s="182"/>
      <c r="AC106" s="26"/>
      <c r="AD106" s="27"/>
    </row>
    <row r="107" spans="2:30" s="4" customFormat="1" ht="17.25" customHeight="1">
      <c r="B107" s="25">
        <v>96</v>
      </c>
      <c r="C107" s="59" t="s">
        <v>157</v>
      </c>
      <c r="D107" s="56" t="s">
        <v>371</v>
      </c>
      <c r="E107" s="179" t="s">
        <v>46</v>
      </c>
      <c r="F107" s="59" t="s">
        <v>240</v>
      </c>
      <c r="G107" s="37"/>
      <c r="H107" s="39"/>
      <c r="I107" s="42"/>
      <c r="J107" s="35"/>
      <c r="K107" s="37"/>
      <c r="L107" s="37"/>
      <c r="M107" s="40" t="s">
        <v>424</v>
      </c>
      <c r="N107" s="38"/>
      <c r="O107" s="38"/>
      <c r="P107" s="38"/>
      <c r="Q107" s="38"/>
      <c r="R107" s="38"/>
      <c r="S107" s="38"/>
      <c r="T107" s="40" t="s">
        <v>424</v>
      </c>
      <c r="U107" s="38">
        <v>88</v>
      </c>
      <c r="V107" s="38">
        <v>72</v>
      </c>
      <c r="W107" s="38">
        <v>85</v>
      </c>
      <c r="X107" s="40">
        <v>85</v>
      </c>
      <c r="Y107" s="107">
        <f t="shared" si="5"/>
        <v>330</v>
      </c>
      <c r="Z107" s="168">
        <f>ROUND(Y107/40,1)</f>
        <v>8.3000000000000007</v>
      </c>
      <c r="AA107" s="121"/>
      <c r="AB107" s="182"/>
      <c r="AC107" s="26"/>
      <c r="AD107" s="27"/>
    </row>
    <row r="108" spans="2:30" s="4" customFormat="1" ht="17.25" customHeight="1">
      <c r="B108" s="25">
        <v>97</v>
      </c>
      <c r="C108" s="59" t="s">
        <v>172</v>
      </c>
      <c r="D108" s="56" t="s">
        <v>384</v>
      </c>
      <c r="E108" s="179" t="s">
        <v>303</v>
      </c>
      <c r="F108" s="59" t="s">
        <v>246</v>
      </c>
      <c r="G108" s="37"/>
      <c r="H108" s="39"/>
      <c r="I108" s="42"/>
      <c r="J108" s="35"/>
      <c r="K108" s="37"/>
      <c r="L108" s="37"/>
      <c r="M108" s="40" t="s">
        <v>424</v>
      </c>
      <c r="N108" s="38"/>
      <c r="O108" s="38"/>
      <c r="P108" s="38"/>
      <c r="Q108" s="38"/>
      <c r="R108" s="38"/>
      <c r="S108" s="38"/>
      <c r="T108" s="40" t="s">
        <v>424</v>
      </c>
      <c r="U108" s="38">
        <v>60</v>
      </c>
      <c r="V108" s="38">
        <v>64</v>
      </c>
      <c r="W108" s="38">
        <v>60</v>
      </c>
      <c r="X108" s="40">
        <v>55</v>
      </c>
      <c r="Y108" s="107">
        <f t="shared" si="5"/>
        <v>239</v>
      </c>
      <c r="Z108" s="168">
        <f>ROUND(Y108/40,1)</f>
        <v>6</v>
      </c>
      <c r="AA108" s="121"/>
      <c r="AB108" s="182"/>
      <c r="AC108" s="26"/>
      <c r="AD108" s="27"/>
    </row>
    <row r="109" spans="2:30" s="4" customFormat="1" ht="17.25" customHeight="1">
      <c r="B109" s="25">
        <v>98</v>
      </c>
      <c r="C109" s="59" t="s">
        <v>65</v>
      </c>
      <c r="D109" s="56" t="s">
        <v>419</v>
      </c>
      <c r="E109" s="57" t="s">
        <v>55</v>
      </c>
      <c r="F109" s="59" t="s">
        <v>266</v>
      </c>
      <c r="G109" s="37"/>
      <c r="H109" s="39"/>
      <c r="I109" s="42"/>
      <c r="J109" s="35"/>
      <c r="K109" s="37"/>
      <c r="L109" s="37" t="s">
        <v>429</v>
      </c>
      <c r="M109" s="40" t="s">
        <v>424</v>
      </c>
      <c r="N109" s="38"/>
      <c r="O109" s="38"/>
      <c r="P109" s="38"/>
      <c r="Q109" s="38"/>
      <c r="R109" s="38"/>
      <c r="S109" s="38"/>
      <c r="T109" s="40" t="s">
        <v>424</v>
      </c>
      <c r="U109" s="38">
        <v>45</v>
      </c>
      <c r="V109" s="38">
        <v>35</v>
      </c>
      <c r="W109" s="38">
        <v>30</v>
      </c>
      <c r="X109" s="40">
        <v>50</v>
      </c>
      <c r="Y109" s="107">
        <f t="shared" si="5"/>
        <v>160</v>
      </c>
      <c r="Z109" s="170">
        <f>ROUND(Y109/40,1)</f>
        <v>4</v>
      </c>
      <c r="AA109" s="121" t="s">
        <v>432</v>
      </c>
      <c r="AB109" s="182"/>
      <c r="AC109" s="26"/>
      <c r="AD109" s="27"/>
    </row>
    <row r="110" spans="2:30" s="4" customFormat="1" ht="17.25" customHeight="1">
      <c r="B110" s="25">
        <v>99</v>
      </c>
      <c r="C110" s="59" t="s">
        <v>154</v>
      </c>
      <c r="D110" s="56" t="s">
        <v>368</v>
      </c>
      <c r="E110" s="178" t="s">
        <v>48</v>
      </c>
      <c r="F110" s="59" t="s">
        <v>87</v>
      </c>
      <c r="G110" s="37"/>
      <c r="H110" s="39"/>
      <c r="I110" s="42"/>
      <c r="J110" s="35"/>
      <c r="K110" s="37"/>
      <c r="L110" s="37"/>
      <c r="M110" s="40" t="s">
        <v>424</v>
      </c>
      <c r="N110" s="38"/>
      <c r="O110" s="38"/>
      <c r="P110" s="38"/>
      <c r="Q110" s="38"/>
      <c r="R110" s="38"/>
      <c r="S110" s="38"/>
      <c r="T110" s="40" t="s">
        <v>424</v>
      </c>
      <c r="U110" s="38" t="s">
        <v>63</v>
      </c>
      <c r="V110" s="38" t="s">
        <v>63</v>
      </c>
      <c r="W110" s="38" t="s">
        <v>63</v>
      </c>
      <c r="X110" s="38" t="s">
        <v>63</v>
      </c>
      <c r="Y110" s="107">
        <f t="shared" si="5"/>
        <v>0</v>
      </c>
      <c r="Z110" s="169" t="s">
        <v>63</v>
      </c>
      <c r="AA110" s="121"/>
      <c r="AB110" s="182"/>
      <c r="AC110" s="26"/>
      <c r="AD110" s="27"/>
    </row>
    <row r="111" spans="2:30" s="4" customFormat="1" ht="17.25" customHeight="1">
      <c r="B111" s="25">
        <v>100</v>
      </c>
      <c r="C111" s="59" t="s">
        <v>101</v>
      </c>
      <c r="D111" s="56" t="s">
        <v>320</v>
      </c>
      <c r="E111" s="57" t="s">
        <v>54</v>
      </c>
      <c r="F111" s="59" t="s">
        <v>217</v>
      </c>
      <c r="G111" s="37"/>
      <c r="H111" s="39"/>
      <c r="I111" s="42"/>
      <c r="J111" s="35"/>
      <c r="K111" s="37"/>
      <c r="L111" s="37"/>
      <c r="M111" s="40" t="s">
        <v>424</v>
      </c>
      <c r="N111" s="38"/>
      <c r="O111" s="38"/>
      <c r="P111" s="38"/>
      <c r="Q111" s="38"/>
      <c r="R111" s="38"/>
      <c r="S111" s="38"/>
      <c r="T111" s="40" t="s">
        <v>424</v>
      </c>
      <c r="U111" s="38">
        <v>80</v>
      </c>
      <c r="V111" s="38">
        <v>72</v>
      </c>
      <c r="W111" s="38">
        <v>67</v>
      </c>
      <c r="X111" s="40">
        <v>75</v>
      </c>
      <c r="Y111" s="107">
        <f t="shared" si="5"/>
        <v>294</v>
      </c>
      <c r="Z111" s="168">
        <f>ROUND(Y111/40,1)</f>
        <v>7.4</v>
      </c>
      <c r="AA111" s="121"/>
      <c r="AB111" s="182"/>
      <c r="AC111" s="26"/>
      <c r="AD111" s="27"/>
    </row>
    <row r="112" spans="2:30" s="4" customFormat="1" ht="17.25" customHeight="1">
      <c r="B112" s="25">
        <v>101</v>
      </c>
      <c r="C112" s="59" t="s">
        <v>140</v>
      </c>
      <c r="D112" s="56" t="s">
        <v>58</v>
      </c>
      <c r="E112" s="57" t="s">
        <v>54</v>
      </c>
      <c r="F112" s="59" t="s">
        <v>70</v>
      </c>
      <c r="G112" s="37"/>
      <c r="H112" s="39"/>
      <c r="I112" s="42"/>
      <c r="J112" s="35"/>
      <c r="K112" s="37"/>
      <c r="L112" s="37"/>
      <c r="M112" s="40" t="s">
        <v>424</v>
      </c>
      <c r="N112" s="38"/>
      <c r="O112" s="38"/>
      <c r="P112" s="38"/>
      <c r="Q112" s="38"/>
      <c r="R112" s="38"/>
      <c r="S112" s="38"/>
      <c r="T112" s="40" t="s">
        <v>424</v>
      </c>
      <c r="U112" s="38">
        <v>46</v>
      </c>
      <c r="V112" s="38">
        <v>60</v>
      </c>
      <c r="W112" s="38">
        <v>60</v>
      </c>
      <c r="X112" s="40">
        <v>60</v>
      </c>
      <c r="Y112" s="107">
        <f t="shared" si="5"/>
        <v>226</v>
      </c>
      <c r="Z112" s="168">
        <f>ROUND(Y112/40,1)</f>
        <v>5.7</v>
      </c>
      <c r="AA112" s="121"/>
      <c r="AB112" s="182"/>
      <c r="AC112" s="26"/>
      <c r="AD112" s="27"/>
    </row>
    <row r="113" spans="2:30" s="4" customFormat="1" ht="17.25" customHeight="1">
      <c r="B113" s="25">
        <v>102</v>
      </c>
      <c r="C113" s="59" t="s">
        <v>174</v>
      </c>
      <c r="D113" s="56" t="s">
        <v>348</v>
      </c>
      <c r="E113" s="178" t="s">
        <v>54</v>
      </c>
      <c r="F113" s="59" t="s">
        <v>247</v>
      </c>
      <c r="G113" s="37"/>
      <c r="H113" s="39"/>
      <c r="I113" s="42"/>
      <c r="J113" s="35"/>
      <c r="K113" s="37"/>
      <c r="L113" s="37"/>
      <c r="M113" s="40" t="s">
        <v>424</v>
      </c>
      <c r="N113" s="38"/>
      <c r="O113" s="38"/>
      <c r="P113" s="38"/>
      <c r="Q113" s="38"/>
      <c r="R113" s="38"/>
      <c r="S113" s="38"/>
      <c r="T113" s="40" t="s">
        <v>424</v>
      </c>
      <c r="U113" s="38" t="s">
        <v>63</v>
      </c>
      <c r="V113" s="38" t="s">
        <v>63</v>
      </c>
      <c r="W113" s="38" t="s">
        <v>63</v>
      </c>
      <c r="X113" s="38" t="s">
        <v>63</v>
      </c>
      <c r="Y113" s="107">
        <f t="shared" si="5"/>
        <v>0</v>
      </c>
      <c r="Z113" s="169" t="s">
        <v>63</v>
      </c>
      <c r="AA113" s="121"/>
      <c r="AB113" s="182"/>
      <c r="AC113" s="26"/>
      <c r="AD113" s="27"/>
    </row>
    <row r="114" spans="2:30" s="4" customFormat="1" ht="17.25" customHeight="1">
      <c r="B114" s="25">
        <v>103</v>
      </c>
      <c r="C114" s="59" t="s">
        <v>211</v>
      </c>
      <c r="D114" s="56" t="s">
        <v>414</v>
      </c>
      <c r="E114" s="179" t="s">
        <v>316</v>
      </c>
      <c r="F114" s="59" t="s">
        <v>262</v>
      </c>
      <c r="G114" s="37"/>
      <c r="H114" s="39"/>
      <c r="I114" s="42"/>
      <c r="J114" s="35"/>
      <c r="K114" s="37"/>
      <c r="L114" s="37"/>
      <c r="M114" s="40" t="s">
        <v>424</v>
      </c>
      <c r="N114" s="38"/>
      <c r="O114" s="38"/>
      <c r="P114" s="38"/>
      <c r="Q114" s="38"/>
      <c r="R114" s="38"/>
      <c r="S114" s="38"/>
      <c r="T114" s="40" t="s">
        <v>424</v>
      </c>
      <c r="U114" s="38">
        <v>59</v>
      </c>
      <c r="V114" s="38">
        <v>66</v>
      </c>
      <c r="W114" s="38">
        <v>65</v>
      </c>
      <c r="X114" s="40">
        <v>50</v>
      </c>
      <c r="Y114" s="107">
        <f t="shared" si="5"/>
        <v>240</v>
      </c>
      <c r="Z114" s="168">
        <f t="shared" ref="Z114:Z121" si="6">ROUND(Y114/40,1)</f>
        <v>6</v>
      </c>
      <c r="AA114" s="121"/>
      <c r="AB114" s="182"/>
      <c r="AC114" s="26"/>
      <c r="AD114" s="27"/>
    </row>
    <row r="115" spans="2:30" s="4" customFormat="1" ht="17.25" customHeight="1">
      <c r="B115" s="25">
        <v>104</v>
      </c>
      <c r="C115" s="59" t="s">
        <v>119</v>
      </c>
      <c r="D115" s="56" t="s">
        <v>336</v>
      </c>
      <c r="E115" s="57" t="s">
        <v>280</v>
      </c>
      <c r="F115" s="59" t="s">
        <v>221</v>
      </c>
      <c r="G115" s="37"/>
      <c r="H115" s="39"/>
      <c r="I115" s="42"/>
      <c r="J115" s="35"/>
      <c r="K115" s="37"/>
      <c r="L115" s="37"/>
      <c r="M115" s="40" t="s">
        <v>424</v>
      </c>
      <c r="N115" s="38"/>
      <c r="O115" s="38"/>
      <c r="P115" s="38"/>
      <c r="Q115" s="38"/>
      <c r="R115" s="38"/>
      <c r="S115" s="38"/>
      <c r="T115" s="40" t="s">
        <v>424</v>
      </c>
      <c r="U115" s="38">
        <v>32</v>
      </c>
      <c r="V115" s="38">
        <v>40</v>
      </c>
      <c r="W115" s="38">
        <v>40</v>
      </c>
      <c r="X115" s="40">
        <v>40</v>
      </c>
      <c r="Y115" s="107">
        <f t="shared" si="5"/>
        <v>152</v>
      </c>
      <c r="Z115" s="168">
        <f t="shared" si="6"/>
        <v>3.8</v>
      </c>
      <c r="AA115" s="121"/>
      <c r="AB115" s="182"/>
      <c r="AC115" s="26"/>
      <c r="AD115" s="27"/>
    </row>
    <row r="116" spans="2:30" s="4" customFormat="1" ht="17.25" customHeight="1">
      <c r="B116" s="25">
        <v>105</v>
      </c>
      <c r="C116" s="59" t="s">
        <v>135</v>
      </c>
      <c r="D116" s="56" t="s">
        <v>354</v>
      </c>
      <c r="E116" s="57" t="s">
        <v>287</v>
      </c>
      <c r="F116" s="59" t="s">
        <v>231</v>
      </c>
      <c r="G116" s="37"/>
      <c r="H116" s="39"/>
      <c r="I116" s="42"/>
      <c r="J116" s="35"/>
      <c r="K116" s="37"/>
      <c r="L116" s="37"/>
      <c r="M116" s="40" t="s">
        <v>424</v>
      </c>
      <c r="N116" s="38"/>
      <c r="O116" s="38"/>
      <c r="P116" s="38"/>
      <c r="Q116" s="38"/>
      <c r="R116" s="38"/>
      <c r="S116" s="38"/>
      <c r="T116" s="40" t="s">
        <v>424</v>
      </c>
      <c r="U116" s="38">
        <v>40</v>
      </c>
      <c r="V116" s="38">
        <v>60</v>
      </c>
      <c r="W116" s="38">
        <v>50</v>
      </c>
      <c r="X116" s="40">
        <v>40</v>
      </c>
      <c r="Y116" s="107">
        <f t="shared" si="5"/>
        <v>190</v>
      </c>
      <c r="Z116" s="168">
        <f t="shared" si="6"/>
        <v>4.8</v>
      </c>
      <c r="AA116" s="121"/>
      <c r="AB116" s="182"/>
      <c r="AC116" s="26"/>
      <c r="AD116" s="27"/>
    </row>
    <row r="117" spans="2:30" s="4" customFormat="1" ht="17.25" customHeight="1">
      <c r="B117" s="25">
        <v>106</v>
      </c>
      <c r="C117" s="59" t="s">
        <v>201</v>
      </c>
      <c r="D117" s="56" t="s">
        <v>405</v>
      </c>
      <c r="E117" s="57" t="s">
        <v>51</v>
      </c>
      <c r="F117" s="59" t="s">
        <v>253</v>
      </c>
      <c r="G117" s="37"/>
      <c r="H117" s="39"/>
      <c r="I117" s="42"/>
      <c r="J117" s="35"/>
      <c r="K117" s="37"/>
      <c r="L117" s="37"/>
      <c r="M117" s="40" t="s">
        <v>424</v>
      </c>
      <c r="N117" s="38"/>
      <c r="O117" s="38"/>
      <c r="P117" s="38"/>
      <c r="Q117" s="38"/>
      <c r="R117" s="38"/>
      <c r="S117" s="38"/>
      <c r="T117" s="40" t="s">
        <v>424</v>
      </c>
      <c r="U117" s="38">
        <v>92</v>
      </c>
      <c r="V117" s="38">
        <v>84</v>
      </c>
      <c r="W117" s="38">
        <v>90</v>
      </c>
      <c r="X117" s="40">
        <v>75</v>
      </c>
      <c r="Y117" s="107">
        <f t="shared" si="5"/>
        <v>341</v>
      </c>
      <c r="Z117" s="168">
        <f t="shared" si="6"/>
        <v>8.5</v>
      </c>
      <c r="AA117" s="121"/>
      <c r="AB117" s="182"/>
      <c r="AC117" s="26"/>
      <c r="AD117" s="27"/>
    </row>
    <row r="118" spans="2:30" s="4" customFormat="1" ht="17.25" customHeight="1">
      <c r="B118" s="25">
        <v>107</v>
      </c>
      <c r="C118" s="59" t="s">
        <v>123</v>
      </c>
      <c r="D118" s="56" t="s">
        <v>340</v>
      </c>
      <c r="E118" s="57" t="s">
        <v>51</v>
      </c>
      <c r="F118" s="59" t="s">
        <v>225</v>
      </c>
      <c r="G118" s="37"/>
      <c r="H118" s="39"/>
      <c r="I118" s="42"/>
      <c r="J118" s="35"/>
      <c r="K118" s="37"/>
      <c r="L118" s="37"/>
      <c r="M118" s="40" t="s">
        <v>424</v>
      </c>
      <c r="N118" s="38"/>
      <c r="O118" s="38"/>
      <c r="P118" s="38"/>
      <c r="Q118" s="38"/>
      <c r="R118" s="38"/>
      <c r="S118" s="38"/>
      <c r="T118" s="40" t="s">
        <v>424</v>
      </c>
      <c r="U118" s="38">
        <v>52</v>
      </c>
      <c r="V118" s="38">
        <v>50</v>
      </c>
      <c r="W118" s="38">
        <v>50</v>
      </c>
      <c r="X118" s="40">
        <v>50</v>
      </c>
      <c r="Y118" s="107">
        <f t="shared" si="5"/>
        <v>202</v>
      </c>
      <c r="Z118" s="168">
        <f t="shared" si="6"/>
        <v>5.0999999999999996</v>
      </c>
      <c r="AA118" s="121"/>
      <c r="AB118" s="182"/>
      <c r="AC118" s="26"/>
      <c r="AD118" s="27"/>
    </row>
    <row r="119" spans="2:30" s="4" customFormat="1" ht="17.25" customHeight="1">
      <c r="B119" s="25">
        <v>108</v>
      </c>
      <c r="C119" s="59" t="s">
        <v>145</v>
      </c>
      <c r="D119" s="56" t="s">
        <v>361</v>
      </c>
      <c r="E119" s="57" t="s">
        <v>290</v>
      </c>
      <c r="F119" s="59" t="s">
        <v>237</v>
      </c>
      <c r="G119" s="37"/>
      <c r="H119" s="39"/>
      <c r="I119" s="42"/>
      <c r="J119" s="35"/>
      <c r="K119" s="37"/>
      <c r="L119" s="37"/>
      <c r="M119" s="40" t="s">
        <v>424</v>
      </c>
      <c r="N119" s="38"/>
      <c r="O119" s="38"/>
      <c r="P119" s="38"/>
      <c r="Q119" s="38"/>
      <c r="R119" s="38"/>
      <c r="S119" s="38"/>
      <c r="T119" s="40" t="s">
        <v>424</v>
      </c>
      <c r="U119" s="38">
        <v>90</v>
      </c>
      <c r="V119" s="38">
        <v>68</v>
      </c>
      <c r="W119" s="38">
        <v>75</v>
      </c>
      <c r="X119" s="40">
        <v>65</v>
      </c>
      <c r="Y119" s="107">
        <f t="shared" si="5"/>
        <v>298</v>
      </c>
      <c r="Z119" s="168">
        <f t="shared" si="6"/>
        <v>7.5</v>
      </c>
      <c r="AA119" s="121"/>
      <c r="AB119" s="182"/>
      <c r="AC119" s="26"/>
      <c r="AD119" s="27"/>
    </row>
    <row r="120" spans="2:30" s="4" customFormat="1" ht="17.25" customHeight="1">
      <c r="B120" s="25">
        <v>109</v>
      </c>
      <c r="C120" s="59" t="s">
        <v>190</v>
      </c>
      <c r="D120" s="56" t="s">
        <v>88</v>
      </c>
      <c r="E120" s="57" t="s">
        <v>310</v>
      </c>
      <c r="F120" s="59" t="s">
        <v>252</v>
      </c>
      <c r="G120" s="37"/>
      <c r="H120" s="39"/>
      <c r="I120" s="42"/>
      <c r="J120" s="35"/>
      <c r="K120" s="37"/>
      <c r="L120" s="37"/>
      <c r="M120" s="40" t="s">
        <v>424</v>
      </c>
      <c r="N120" s="38"/>
      <c r="O120" s="38"/>
      <c r="P120" s="38"/>
      <c r="Q120" s="38"/>
      <c r="R120" s="38"/>
      <c r="S120" s="38"/>
      <c r="T120" s="40" t="s">
        <v>424</v>
      </c>
      <c r="U120" s="38">
        <v>40</v>
      </c>
      <c r="V120" s="38">
        <v>54</v>
      </c>
      <c r="W120" s="38">
        <v>40</v>
      </c>
      <c r="X120" s="40">
        <v>35</v>
      </c>
      <c r="Y120" s="107">
        <f t="shared" si="5"/>
        <v>169</v>
      </c>
      <c r="Z120" s="168">
        <f t="shared" si="6"/>
        <v>4.2</v>
      </c>
      <c r="AA120" s="121"/>
      <c r="AB120" s="182"/>
      <c r="AC120" s="26"/>
      <c r="AD120" s="27"/>
    </row>
    <row r="121" spans="2:30" s="4" customFormat="1" ht="17.25" customHeight="1">
      <c r="B121" s="25">
        <v>110</v>
      </c>
      <c r="C121" s="59" t="s">
        <v>204</v>
      </c>
      <c r="D121" s="56" t="s">
        <v>408</v>
      </c>
      <c r="E121" s="57" t="s">
        <v>47</v>
      </c>
      <c r="F121" s="59" t="s">
        <v>255</v>
      </c>
      <c r="G121" s="37"/>
      <c r="H121" s="39"/>
      <c r="I121" s="42"/>
      <c r="J121" s="35"/>
      <c r="K121" s="37"/>
      <c r="L121" s="37"/>
      <c r="M121" s="40" t="s">
        <v>424</v>
      </c>
      <c r="N121" s="38"/>
      <c r="O121" s="38"/>
      <c r="P121" s="38"/>
      <c r="Q121" s="38"/>
      <c r="R121" s="38"/>
      <c r="S121" s="38"/>
      <c r="T121" s="40" t="s">
        <v>424</v>
      </c>
      <c r="U121" s="38">
        <v>68</v>
      </c>
      <c r="V121" s="38">
        <v>77</v>
      </c>
      <c r="W121" s="38">
        <v>60</v>
      </c>
      <c r="X121" s="40">
        <v>85</v>
      </c>
      <c r="Y121" s="107">
        <f t="shared" si="5"/>
        <v>290</v>
      </c>
      <c r="Z121" s="168">
        <f t="shared" si="6"/>
        <v>7.3</v>
      </c>
      <c r="AA121" s="121"/>
      <c r="AB121" s="182"/>
      <c r="AC121" s="26"/>
      <c r="AD121" s="27"/>
    </row>
    <row r="122" spans="2:30" s="4" customFormat="1" ht="17.25" customHeight="1">
      <c r="B122" s="25">
        <v>111</v>
      </c>
      <c r="C122" s="59" t="s">
        <v>144</v>
      </c>
      <c r="D122" s="56" t="s">
        <v>360</v>
      </c>
      <c r="E122" s="178" t="s">
        <v>47</v>
      </c>
      <c r="F122" s="59" t="s">
        <v>236</v>
      </c>
      <c r="G122" s="37"/>
      <c r="H122" s="39"/>
      <c r="I122" s="42"/>
      <c r="J122" s="35"/>
      <c r="K122" s="37"/>
      <c r="L122" s="37"/>
      <c r="M122" s="40" t="s">
        <v>424</v>
      </c>
      <c r="N122" s="38"/>
      <c r="O122" s="38"/>
      <c r="P122" s="38"/>
      <c r="Q122" s="38"/>
      <c r="R122" s="38"/>
      <c r="S122" s="38"/>
      <c r="T122" s="40" t="s">
        <v>424</v>
      </c>
      <c r="U122" s="38" t="s">
        <v>63</v>
      </c>
      <c r="V122" s="38" t="s">
        <v>63</v>
      </c>
      <c r="W122" s="38" t="s">
        <v>63</v>
      </c>
      <c r="X122" s="38" t="s">
        <v>63</v>
      </c>
      <c r="Y122" s="107">
        <f t="shared" si="5"/>
        <v>0</v>
      </c>
      <c r="Z122" s="169" t="s">
        <v>63</v>
      </c>
      <c r="AA122" s="121"/>
      <c r="AB122" s="182"/>
      <c r="AC122" s="26"/>
      <c r="AD122" s="27"/>
    </row>
    <row r="123" spans="2:30" s="4" customFormat="1" ht="17.25" customHeight="1">
      <c r="B123" s="25">
        <v>112</v>
      </c>
      <c r="C123" s="59" t="s">
        <v>207</v>
      </c>
      <c r="D123" s="56" t="s">
        <v>410</v>
      </c>
      <c r="E123" s="57" t="s">
        <v>315</v>
      </c>
      <c r="F123" s="59" t="s">
        <v>258</v>
      </c>
      <c r="G123" s="37"/>
      <c r="H123" s="39"/>
      <c r="I123" s="42"/>
      <c r="J123" s="35"/>
      <c r="K123" s="37"/>
      <c r="L123" s="37"/>
      <c r="M123" s="40" t="s">
        <v>424</v>
      </c>
      <c r="N123" s="38"/>
      <c r="O123" s="38"/>
      <c r="P123" s="38"/>
      <c r="Q123" s="38"/>
      <c r="R123" s="38"/>
      <c r="S123" s="38"/>
      <c r="T123" s="40" t="s">
        <v>424</v>
      </c>
      <c r="U123" s="38">
        <v>72</v>
      </c>
      <c r="V123" s="38">
        <v>70</v>
      </c>
      <c r="W123" s="38">
        <v>40</v>
      </c>
      <c r="X123" s="40">
        <v>45</v>
      </c>
      <c r="Y123" s="107">
        <f t="shared" si="5"/>
        <v>227</v>
      </c>
      <c r="Z123" s="168">
        <f t="shared" ref="Z123:Z128" si="7">ROUND(Y123/40,1)</f>
        <v>5.7</v>
      </c>
      <c r="AA123" s="121"/>
      <c r="AB123" s="182"/>
      <c r="AC123" s="26"/>
      <c r="AD123" s="27"/>
    </row>
    <row r="124" spans="2:30" s="4" customFormat="1" ht="17.25" customHeight="1">
      <c r="B124" s="25">
        <v>113</v>
      </c>
      <c r="C124" s="59" t="s">
        <v>216</v>
      </c>
      <c r="D124" s="56" t="s">
        <v>422</v>
      </c>
      <c r="E124" s="57" t="s">
        <v>319</v>
      </c>
      <c r="F124" s="59" t="s">
        <v>270</v>
      </c>
      <c r="G124" s="37"/>
      <c r="H124" s="39"/>
      <c r="I124" s="42"/>
      <c r="J124" s="35"/>
      <c r="K124" s="37"/>
      <c r="L124" s="37" t="s">
        <v>428</v>
      </c>
      <c r="M124" s="40" t="s">
        <v>424</v>
      </c>
      <c r="N124" s="38"/>
      <c r="O124" s="38"/>
      <c r="P124" s="38"/>
      <c r="Q124" s="38"/>
      <c r="R124" s="38"/>
      <c r="S124" s="38" t="s">
        <v>429</v>
      </c>
      <c r="T124" s="40" t="s">
        <v>424</v>
      </c>
      <c r="U124" s="38">
        <v>40</v>
      </c>
      <c r="V124" s="38">
        <v>50</v>
      </c>
      <c r="W124" s="38">
        <v>40</v>
      </c>
      <c r="X124" s="40">
        <v>40</v>
      </c>
      <c r="Y124" s="107">
        <f t="shared" si="5"/>
        <v>170</v>
      </c>
      <c r="Z124" s="168">
        <f t="shared" si="7"/>
        <v>4.3</v>
      </c>
      <c r="AA124" s="121" t="s">
        <v>431</v>
      </c>
      <c r="AB124" s="182"/>
      <c r="AC124" s="26"/>
      <c r="AD124" s="27"/>
    </row>
    <row r="125" spans="2:30" s="4" customFormat="1" ht="17.25" customHeight="1">
      <c r="B125" s="25">
        <v>114</v>
      </c>
      <c r="C125" s="59" t="s">
        <v>153</v>
      </c>
      <c r="D125" s="56" t="s">
        <v>367</v>
      </c>
      <c r="E125" s="57" t="s">
        <v>294</v>
      </c>
      <c r="F125" s="59" t="s">
        <v>75</v>
      </c>
      <c r="G125" s="37"/>
      <c r="H125" s="39"/>
      <c r="I125" s="42"/>
      <c r="J125" s="35"/>
      <c r="K125" s="37"/>
      <c r="L125" s="37"/>
      <c r="M125" s="40" t="s">
        <v>424</v>
      </c>
      <c r="N125" s="38"/>
      <c r="O125" s="38"/>
      <c r="P125" s="38"/>
      <c r="Q125" s="38"/>
      <c r="R125" s="38"/>
      <c r="S125" s="38"/>
      <c r="T125" s="40" t="s">
        <v>424</v>
      </c>
      <c r="U125" s="38">
        <v>80</v>
      </c>
      <c r="V125" s="38">
        <v>70</v>
      </c>
      <c r="W125" s="38">
        <v>65</v>
      </c>
      <c r="X125" s="40">
        <v>75</v>
      </c>
      <c r="Y125" s="107">
        <f t="shared" si="5"/>
        <v>290</v>
      </c>
      <c r="Z125" s="168">
        <f t="shared" si="7"/>
        <v>7.3</v>
      </c>
      <c r="AA125" s="121"/>
      <c r="AB125" s="182"/>
      <c r="AC125" s="26"/>
      <c r="AD125" s="27"/>
    </row>
    <row r="126" spans="2:30" s="4" customFormat="1" ht="17.25" customHeight="1">
      <c r="B126" s="25">
        <v>115</v>
      </c>
      <c r="C126" s="59" t="s">
        <v>173</v>
      </c>
      <c r="D126" s="56" t="s">
        <v>385</v>
      </c>
      <c r="E126" s="57" t="s">
        <v>57</v>
      </c>
      <c r="F126" s="59" t="s">
        <v>242</v>
      </c>
      <c r="G126" s="37"/>
      <c r="H126" s="39"/>
      <c r="I126" s="42"/>
      <c r="J126" s="35"/>
      <c r="K126" s="37"/>
      <c r="L126" s="37"/>
      <c r="M126" s="40" t="s">
        <v>424</v>
      </c>
      <c r="N126" s="38"/>
      <c r="O126" s="38"/>
      <c r="P126" s="38"/>
      <c r="Q126" s="38"/>
      <c r="R126" s="38"/>
      <c r="S126" s="38"/>
      <c r="T126" s="40" t="s">
        <v>424</v>
      </c>
      <c r="U126" s="38">
        <v>74</v>
      </c>
      <c r="V126" s="38">
        <v>70</v>
      </c>
      <c r="W126" s="38">
        <v>35</v>
      </c>
      <c r="X126" s="40">
        <v>40</v>
      </c>
      <c r="Y126" s="107">
        <f t="shared" si="5"/>
        <v>219</v>
      </c>
      <c r="Z126" s="168">
        <f t="shared" si="7"/>
        <v>5.5</v>
      </c>
      <c r="AA126" s="121"/>
      <c r="AB126" s="182"/>
      <c r="AC126" s="26"/>
      <c r="AD126" s="27"/>
    </row>
    <row r="127" spans="2:30" s="4" customFormat="1" ht="17.25" customHeight="1">
      <c r="B127" s="25">
        <v>116</v>
      </c>
      <c r="C127" s="59" t="s">
        <v>116</v>
      </c>
      <c r="D127" s="56" t="s">
        <v>335</v>
      </c>
      <c r="E127" s="57" t="s">
        <v>57</v>
      </c>
      <c r="F127" s="59" t="s">
        <v>81</v>
      </c>
      <c r="G127" s="37"/>
      <c r="H127" s="39"/>
      <c r="I127" s="42"/>
      <c r="J127" s="35"/>
      <c r="K127" s="37"/>
      <c r="L127" s="37"/>
      <c r="M127" s="40" t="s">
        <v>424</v>
      </c>
      <c r="N127" s="38"/>
      <c r="O127" s="38"/>
      <c r="P127" s="38"/>
      <c r="Q127" s="38"/>
      <c r="R127" s="38"/>
      <c r="S127" s="38"/>
      <c r="T127" s="40" t="s">
        <v>424</v>
      </c>
      <c r="U127" s="38">
        <v>80</v>
      </c>
      <c r="V127" s="38">
        <v>60</v>
      </c>
      <c r="W127" s="38">
        <v>40</v>
      </c>
      <c r="X127" s="40">
        <v>50</v>
      </c>
      <c r="Y127" s="107">
        <f t="shared" si="5"/>
        <v>230</v>
      </c>
      <c r="Z127" s="168">
        <f t="shared" si="7"/>
        <v>5.8</v>
      </c>
      <c r="AA127" s="37"/>
      <c r="AB127" s="182"/>
      <c r="AC127" s="26"/>
      <c r="AD127" s="27"/>
    </row>
    <row r="128" spans="2:30" s="4" customFormat="1" ht="17.25" customHeight="1">
      <c r="B128" s="25">
        <v>117</v>
      </c>
      <c r="C128" s="59" t="s">
        <v>111</v>
      </c>
      <c r="D128" s="56" t="s">
        <v>330</v>
      </c>
      <c r="E128" s="57" t="s">
        <v>276</v>
      </c>
      <c r="F128" s="59" t="s">
        <v>81</v>
      </c>
      <c r="G128" s="37"/>
      <c r="H128" s="39"/>
      <c r="I128" s="42"/>
      <c r="J128" s="35"/>
      <c r="K128" s="37"/>
      <c r="L128" s="37"/>
      <c r="M128" s="40" t="s">
        <v>424</v>
      </c>
      <c r="N128" s="38"/>
      <c r="O128" s="38"/>
      <c r="P128" s="38"/>
      <c r="Q128" s="38"/>
      <c r="R128" s="38"/>
      <c r="S128" s="38"/>
      <c r="T128" s="40" t="s">
        <v>424</v>
      </c>
      <c r="U128" s="38">
        <v>58</v>
      </c>
      <c r="V128" s="38">
        <v>30</v>
      </c>
      <c r="W128" s="38">
        <v>50</v>
      </c>
      <c r="X128" s="40">
        <v>50</v>
      </c>
      <c r="Y128" s="107">
        <f t="shared" si="5"/>
        <v>188</v>
      </c>
      <c r="Z128" s="168">
        <f t="shared" si="7"/>
        <v>4.7</v>
      </c>
      <c r="AA128" s="37"/>
      <c r="AB128" s="182"/>
      <c r="AC128" s="26"/>
      <c r="AD128" s="27"/>
    </row>
    <row r="129" spans="1:31" s="4" customFormat="1" ht="17.25" customHeight="1">
      <c r="B129" s="25">
        <v>118</v>
      </c>
      <c r="C129" s="59" t="s">
        <v>202</v>
      </c>
      <c r="D129" s="56" t="s">
        <v>406</v>
      </c>
      <c r="E129" s="178" t="s">
        <v>313</v>
      </c>
      <c r="F129" s="59" t="s">
        <v>255</v>
      </c>
      <c r="G129" s="37"/>
      <c r="H129" s="39"/>
      <c r="I129" s="42"/>
      <c r="J129" s="35"/>
      <c r="K129" s="37"/>
      <c r="L129" s="37"/>
      <c r="M129" s="40" t="s">
        <v>424</v>
      </c>
      <c r="N129" s="38"/>
      <c r="O129" s="38"/>
      <c r="P129" s="38"/>
      <c r="Q129" s="38"/>
      <c r="R129" s="38"/>
      <c r="S129" s="38"/>
      <c r="T129" s="40" t="s">
        <v>424</v>
      </c>
      <c r="U129" s="38" t="s">
        <v>63</v>
      </c>
      <c r="V129" s="38" t="s">
        <v>63</v>
      </c>
      <c r="W129" s="38" t="s">
        <v>63</v>
      </c>
      <c r="X129" s="38" t="s">
        <v>63</v>
      </c>
      <c r="Y129" s="107">
        <f t="shared" si="5"/>
        <v>0</v>
      </c>
      <c r="Z129" s="169" t="s">
        <v>63</v>
      </c>
      <c r="AA129" s="37"/>
      <c r="AB129" s="182"/>
      <c r="AC129" s="26"/>
      <c r="AD129" s="27"/>
    </row>
    <row r="130" spans="1:31" s="4" customFormat="1" ht="17.25" customHeight="1">
      <c r="B130" s="25">
        <v>119</v>
      </c>
      <c r="C130" s="59" t="s">
        <v>214</v>
      </c>
      <c r="D130" s="56" t="s">
        <v>418</v>
      </c>
      <c r="E130" s="57" t="s">
        <v>318</v>
      </c>
      <c r="F130" s="59" t="s">
        <v>265</v>
      </c>
      <c r="G130" s="37"/>
      <c r="H130" s="39"/>
      <c r="I130" s="42"/>
      <c r="J130" s="35"/>
      <c r="K130" s="37"/>
      <c r="L130" s="37" t="s">
        <v>429</v>
      </c>
      <c r="M130" s="40" t="s">
        <v>424</v>
      </c>
      <c r="N130" s="38"/>
      <c r="O130" s="38"/>
      <c r="P130" s="38"/>
      <c r="Q130" s="38"/>
      <c r="R130" s="38"/>
      <c r="S130" s="38"/>
      <c r="T130" s="40" t="s">
        <v>424</v>
      </c>
      <c r="U130" s="38" t="s">
        <v>63</v>
      </c>
      <c r="V130" s="38" t="s">
        <v>63</v>
      </c>
      <c r="W130" s="38" t="s">
        <v>63</v>
      </c>
      <c r="X130" s="38" t="s">
        <v>63</v>
      </c>
      <c r="Y130" s="107">
        <f t="shared" si="5"/>
        <v>0</v>
      </c>
      <c r="Z130" s="169" t="s">
        <v>63</v>
      </c>
      <c r="AA130" s="37"/>
      <c r="AB130" s="182"/>
      <c r="AC130" s="26"/>
      <c r="AD130" s="27"/>
    </row>
    <row r="131" spans="1:31" s="4" customFormat="1" ht="17.25" customHeight="1">
      <c r="B131" s="115">
        <v>120</v>
      </c>
      <c r="C131" s="141" t="s">
        <v>203</v>
      </c>
      <c r="D131" s="142" t="s">
        <v>407</v>
      </c>
      <c r="E131" s="143" t="s">
        <v>314</v>
      </c>
      <c r="F131" s="141" t="s">
        <v>256</v>
      </c>
      <c r="G131" s="144"/>
      <c r="H131" s="152"/>
      <c r="I131" s="153"/>
      <c r="J131" s="154"/>
      <c r="K131" s="144"/>
      <c r="L131" s="144"/>
      <c r="M131" s="155" t="s">
        <v>424</v>
      </c>
      <c r="N131" s="156"/>
      <c r="O131" s="156"/>
      <c r="P131" s="156"/>
      <c r="Q131" s="156"/>
      <c r="R131" s="156"/>
      <c r="S131" s="156"/>
      <c r="T131" s="155" t="s">
        <v>424</v>
      </c>
      <c r="U131" s="156">
        <v>76</v>
      </c>
      <c r="V131" s="156">
        <v>72</v>
      </c>
      <c r="W131" s="156">
        <v>65</v>
      </c>
      <c r="X131" s="155">
        <v>80</v>
      </c>
      <c r="Y131" s="146">
        <f t="shared" si="5"/>
        <v>293</v>
      </c>
      <c r="Z131" s="171">
        <f>ROUND(Y131/40,1)</f>
        <v>7.3</v>
      </c>
      <c r="AA131" s="144"/>
      <c r="AB131" s="182"/>
      <c r="AC131" s="26"/>
      <c r="AD131" s="27"/>
    </row>
    <row r="132" spans="1:31" s="2" customFormat="1" ht="16.5" hidden="1">
      <c r="B132" s="14"/>
      <c r="C132" s="15"/>
      <c r="D132" s="15"/>
      <c r="E132" s="16"/>
      <c r="F132" s="16"/>
      <c r="G132" s="17"/>
      <c r="H132" s="18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08"/>
      <c r="V132" s="108"/>
      <c r="W132" s="108"/>
      <c r="X132" s="108"/>
      <c r="Y132" s="108"/>
      <c r="Z132" s="172"/>
      <c r="AA132" s="4"/>
      <c r="AB132" s="182"/>
      <c r="AC132" s="3"/>
      <c r="AD132" s="3"/>
    </row>
    <row r="133" spans="1:31" s="2" customFormat="1" hidden="1">
      <c r="A133" s="1"/>
      <c r="B133" s="20"/>
      <c r="C133" s="20"/>
      <c r="D133" s="21"/>
      <c r="E133" s="4"/>
      <c r="F133" s="4"/>
      <c r="G133" s="4"/>
      <c r="H133" s="4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4"/>
      <c r="AB133" s="182"/>
      <c r="AC133" s="3"/>
      <c r="AD133" s="3"/>
    </row>
    <row r="134" spans="1:31" s="50" customFormat="1" hidden="1">
      <c r="A134" s="47"/>
      <c r="B134" s="60"/>
      <c r="C134" s="60"/>
      <c r="D134" s="49"/>
      <c r="E134" s="49"/>
      <c r="F134" s="60"/>
      <c r="G134" s="4"/>
      <c r="H134" s="4"/>
      <c r="I134" s="22"/>
      <c r="J134" s="84" t="s">
        <v>29</v>
      </c>
      <c r="K134" s="84"/>
      <c r="L134" s="84"/>
      <c r="M134" s="84"/>
      <c r="N134" s="46"/>
      <c r="O134" s="46"/>
      <c r="P134" s="46"/>
      <c r="Q134" s="84" t="s">
        <v>29</v>
      </c>
      <c r="R134" s="84"/>
      <c r="S134" s="84"/>
      <c r="T134" s="84"/>
      <c r="U134" s="84"/>
      <c r="W134" s="137"/>
      <c r="X134" s="50" t="s">
        <v>100</v>
      </c>
      <c r="Y134" s="137"/>
      <c r="Z134" s="173"/>
      <c r="AA134" s="60"/>
      <c r="AB134" s="185"/>
      <c r="AD134" s="48"/>
      <c r="AE134" s="48"/>
    </row>
    <row r="135" spans="1:31" s="2" customFormat="1" ht="15.75" hidden="1" customHeight="1">
      <c r="A135" s="1"/>
      <c r="B135" s="216" t="s">
        <v>97</v>
      </c>
      <c r="C135" s="216"/>
      <c r="D135" s="216"/>
      <c r="E135" s="216" t="s">
        <v>98</v>
      </c>
      <c r="F135" s="216"/>
      <c r="G135" s="216"/>
      <c r="H135" s="216"/>
      <c r="I135" s="216"/>
      <c r="J135" s="216"/>
      <c r="K135" s="216"/>
      <c r="L135" s="216"/>
      <c r="M135" s="216"/>
      <c r="N135" s="216"/>
      <c r="O135" s="216"/>
      <c r="P135" s="216"/>
      <c r="Q135" s="216"/>
      <c r="R135" s="216"/>
      <c r="S135" s="216"/>
      <c r="T135" s="216"/>
      <c r="U135" s="216"/>
      <c r="V135" s="216"/>
      <c r="W135" s="216"/>
      <c r="X135" s="139"/>
      <c r="Z135" s="174" t="s">
        <v>30</v>
      </c>
      <c r="AA135" s="140"/>
      <c r="AB135" s="186"/>
      <c r="AC135" s="54"/>
      <c r="AD135" s="53"/>
      <c r="AE135" s="53"/>
    </row>
    <row r="136" spans="1:31" s="2" customFormat="1" ht="15.75" hidden="1" customHeight="1">
      <c r="A136" s="1"/>
      <c r="B136" s="72"/>
      <c r="C136" s="72"/>
      <c r="D136" s="23"/>
      <c r="E136" s="23"/>
      <c r="F136" s="23"/>
      <c r="G136" s="138"/>
      <c r="H136" s="24"/>
      <c r="I136" s="31"/>
      <c r="J136" s="85" t="s">
        <v>30</v>
      </c>
      <c r="K136" s="85"/>
      <c r="L136" s="85"/>
      <c r="M136" s="85"/>
      <c r="N136" s="44"/>
      <c r="O136" s="44"/>
      <c r="P136" s="44"/>
      <c r="Q136" s="85" t="s">
        <v>30</v>
      </c>
      <c r="R136" s="85"/>
      <c r="S136" s="85"/>
      <c r="T136" s="85"/>
      <c r="U136" s="85"/>
      <c r="W136" s="139"/>
      <c r="Y136" s="139"/>
      <c r="Z136" s="175"/>
      <c r="AA136" s="140"/>
      <c r="AB136" s="181"/>
      <c r="AC136" s="54"/>
      <c r="AD136" s="53"/>
      <c r="AE136" s="53"/>
    </row>
    <row r="137" spans="1:31" s="2" customFormat="1" hidden="1">
      <c r="A137" s="1"/>
      <c r="B137" s="67"/>
      <c r="C137" s="67"/>
      <c r="D137" s="31"/>
      <c r="E137" s="31"/>
      <c r="F137" s="67"/>
      <c r="G137" s="4"/>
      <c r="H137" s="4"/>
      <c r="I137" s="51"/>
      <c r="J137" s="80"/>
      <c r="K137" s="80"/>
      <c r="L137" s="80"/>
      <c r="M137" s="80"/>
      <c r="N137" s="43"/>
      <c r="O137" s="43"/>
      <c r="P137" s="43"/>
      <c r="Q137" s="80"/>
      <c r="R137" s="80"/>
      <c r="S137" s="80"/>
      <c r="T137" s="80"/>
      <c r="U137" s="80"/>
      <c r="W137" s="4"/>
      <c r="Y137" s="4"/>
      <c r="Z137" s="176"/>
      <c r="AA137" s="67"/>
      <c r="AB137" s="181"/>
      <c r="AC137" s="54"/>
      <c r="AD137" s="53"/>
      <c r="AE137" s="53"/>
    </row>
    <row r="138" spans="1:31" hidden="1">
      <c r="B138" s="135"/>
      <c r="C138" s="135"/>
      <c r="F138" s="135"/>
      <c r="J138" s="79"/>
      <c r="K138" s="79"/>
      <c r="L138" s="79"/>
      <c r="M138" s="79"/>
      <c r="N138" s="45"/>
      <c r="O138" s="45"/>
      <c r="P138" s="45"/>
      <c r="Q138" s="79"/>
      <c r="R138" s="79"/>
      <c r="S138" s="79"/>
      <c r="T138" s="79"/>
      <c r="U138" s="79"/>
      <c r="V138" s="1"/>
      <c r="W138" s="1"/>
      <c r="X138" s="1"/>
      <c r="Y138" s="1"/>
      <c r="AA138" s="135"/>
      <c r="AC138" s="54"/>
      <c r="AE138" s="53"/>
    </row>
    <row r="139" spans="1:31" hidden="1">
      <c r="B139" s="135"/>
      <c r="C139" s="135"/>
      <c r="F139" s="135"/>
      <c r="I139" s="72"/>
      <c r="J139" s="79"/>
      <c r="K139" s="79"/>
      <c r="L139" s="79"/>
      <c r="M139" s="79"/>
      <c r="N139" s="45"/>
      <c r="O139" s="45"/>
      <c r="P139" s="45"/>
      <c r="Q139" s="79"/>
      <c r="R139" s="79"/>
      <c r="S139" s="79"/>
      <c r="T139" s="79"/>
      <c r="U139" s="79"/>
      <c r="V139" s="1"/>
      <c r="W139" s="1"/>
      <c r="X139" s="1"/>
      <c r="Y139" s="1"/>
      <c r="AA139" s="135"/>
      <c r="AC139" s="54"/>
      <c r="AE139" s="53"/>
    </row>
    <row r="140" spans="1:31" hidden="1">
      <c r="B140" s="135"/>
      <c r="C140" s="135"/>
      <c r="F140" s="135"/>
      <c r="J140" s="79"/>
      <c r="K140" s="79"/>
      <c r="L140" s="79"/>
      <c r="M140" s="79"/>
      <c r="N140" s="45"/>
      <c r="O140" s="45"/>
      <c r="P140" s="45"/>
      <c r="Q140" s="79"/>
      <c r="R140" s="79"/>
      <c r="S140" s="79"/>
      <c r="T140" s="79"/>
      <c r="U140" s="79"/>
      <c r="V140" s="1"/>
      <c r="W140" s="1"/>
      <c r="X140" s="1"/>
      <c r="Y140" s="1"/>
      <c r="AA140" s="135"/>
      <c r="AC140" s="54"/>
      <c r="AE140" s="53"/>
    </row>
    <row r="141" spans="1:31" hidden="1">
      <c r="B141" s="135"/>
      <c r="C141" s="135"/>
      <c r="F141" s="135"/>
      <c r="J141" s="79"/>
      <c r="K141" s="79"/>
      <c r="L141" s="79"/>
      <c r="M141" s="79"/>
      <c r="N141" s="45"/>
      <c r="O141" s="45"/>
      <c r="P141" s="45"/>
      <c r="Q141" s="79"/>
      <c r="R141" s="79"/>
      <c r="S141" s="79"/>
      <c r="T141" s="79"/>
      <c r="U141" s="79"/>
      <c r="V141" s="1"/>
      <c r="W141" s="1"/>
      <c r="X141" s="1"/>
      <c r="Y141" s="1"/>
      <c r="AA141" s="135"/>
      <c r="AC141" s="54"/>
      <c r="AE141" s="53"/>
    </row>
    <row r="142" spans="1:31" hidden="1">
      <c r="B142" s="217" t="s">
        <v>99</v>
      </c>
      <c r="C142" s="217"/>
      <c r="D142" s="217"/>
      <c r="E142" s="217" t="s">
        <v>95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7"/>
      <c r="U142" s="217"/>
      <c r="V142" s="217"/>
      <c r="W142" s="217"/>
      <c r="X142" s="136"/>
      <c r="Y142" s="1"/>
      <c r="Z142" s="177" t="s">
        <v>31</v>
      </c>
      <c r="AA142" s="135"/>
      <c r="AC142" s="54"/>
      <c r="AE142" s="53"/>
    </row>
    <row r="143" spans="1:31" s="2" customFormat="1" hidden="1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98"/>
      <c r="V143" s="98"/>
      <c r="W143" s="98"/>
      <c r="X143" s="98"/>
      <c r="Y143" s="98"/>
      <c r="Z143" s="166"/>
      <c r="AA143" s="4"/>
      <c r="AB143" s="182"/>
      <c r="AC143" s="3"/>
      <c r="AD143" s="3"/>
    </row>
  </sheetData>
  <sheetProtection formatCells="0" formatColumns="0" formatRows="0" insertColumns="0" insertRows="0" insertHyperlinks="0" deleteColumns="0" deleteRows="0" sort="0" autoFilter="0" pivotTables="0"/>
  <autoFilter ref="A11:AD131">
    <filterColumn colId="1" showButton="0"/>
    <filterColumn colId="2" showButton="0"/>
    <filterColumn colId="3" showButton="0"/>
    <filterColumn colId="4" showButton="0"/>
    <filterColumn colId="12"/>
    <filterColumn colId="18"/>
  </autoFilter>
  <sortState ref="C12:AA135">
    <sortCondition ref="E12:E135"/>
  </sortState>
  <mergeCells count="33">
    <mergeCell ref="B135:D135"/>
    <mergeCell ref="E135:W135"/>
    <mergeCell ref="B142:D142"/>
    <mergeCell ref="E142:W142"/>
    <mergeCell ref="E7:F7"/>
    <mergeCell ref="G9:G10"/>
    <mergeCell ref="H9:H10"/>
    <mergeCell ref="B11:F11"/>
    <mergeCell ref="B9:B10"/>
    <mergeCell ref="C9:C10"/>
    <mergeCell ref="D9:E10"/>
    <mergeCell ref="F9:F10"/>
    <mergeCell ref="O3:T3"/>
    <mergeCell ref="F2:M2"/>
    <mergeCell ref="O2:T2"/>
    <mergeCell ref="F4:M4"/>
    <mergeCell ref="F3:M3"/>
    <mergeCell ref="I133:Z133"/>
    <mergeCell ref="U9:X9"/>
    <mergeCell ref="Y9:Y10"/>
    <mergeCell ref="Z9:Z10"/>
    <mergeCell ref="AA9:AA11"/>
    <mergeCell ref="T9:T10"/>
    <mergeCell ref="L9:L10"/>
    <mergeCell ref="M9:M10"/>
    <mergeCell ref="R9:R10"/>
    <mergeCell ref="N9:N10"/>
    <mergeCell ref="O9:O10"/>
    <mergeCell ref="P9:Q9"/>
    <mergeCell ref="J9:J10"/>
    <mergeCell ref="I9:I10"/>
    <mergeCell ref="K9:K10"/>
    <mergeCell ref="S9:S10"/>
  </mergeCells>
  <conditionalFormatting sqref="U12:X131">
    <cfRule type="containsText" dxfId="11" priority="1" operator="containsText" text="V">
      <formula>NOT(ISERROR(SEARCH("V",U12)))</formula>
    </cfRule>
    <cfRule type="cellIs" dxfId="10" priority="2" operator="lessThan">
      <formula>30</formula>
    </cfRule>
  </conditionalFormatting>
  <dataValidations count="1">
    <dataValidation allowBlank="1" showInputMessage="1" showErrorMessage="1" errorTitle="Không xóa dữ liệu" error="Không xóa dữ liệu" prompt="Không xóa dữ liệu" sqref="AD3 AD5:AD10"/>
  </dataValidations>
  <pageMargins left="0.41" right="0" top="0.28999999999999998" bottom="0.41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5"/>
  <sheetViews>
    <sheetView topLeftCell="A4" zoomScaleSheetLayoutView="100" workbookViewId="0">
      <selection activeCell="A26" sqref="A26:XFD35"/>
    </sheetView>
  </sheetViews>
  <sheetFormatPr defaultRowHeight="15.75"/>
  <cols>
    <col min="1" max="1" width="1.5" style="1" customWidth="1"/>
    <col min="2" max="2" width="2.875" style="158" bestFit="1" customWidth="1"/>
    <col min="3" max="3" width="10.25" style="158" bestFit="1" customWidth="1"/>
    <col min="4" max="4" width="16.625" style="51" bestFit="1" customWidth="1"/>
    <col min="5" max="5" width="8.875" style="51" bestFit="1" customWidth="1"/>
    <col min="6" max="6" width="12.375" style="158" customWidth="1"/>
    <col min="7" max="7" width="11.375" style="1" hidden="1" customWidth="1"/>
    <col min="8" max="8" width="9.25" style="1" hidden="1" customWidth="1"/>
    <col min="9" max="9" width="4.875" style="51" hidden="1" customWidth="1"/>
    <col min="10" max="10" width="4.375" style="51" hidden="1" customWidth="1"/>
    <col min="11" max="11" width="25.375" style="51" hidden="1" customWidth="1"/>
    <col min="12" max="12" width="14.375" style="51" hidden="1" customWidth="1"/>
    <col min="13" max="13" width="7.5" style="158" hidden="1" customWidth="1"/>
    <col min="14" max="14" width="7.25" style="1" hidden="1" customWidth="1"/>
    <col min="15" max="15" width="4.875" style="1" hidden="1" customWidth="1"/>
    <col min="16" max="16" width="4.5" style="1" hidden="1" customWidth="1"/>
    <col min="17" max="17" width="9" style="1" hidden="1" customWidth="1"/>
    <col min="18" max="18" width="5.875" style="1" hidden="1" customWidth="1"/>
    <col min="19" max="19" width="6.25" style="1" hidden="1" customWidth="1"/>
    <col min="20" max="20" width="7.5" style="158" bestFit="1" customWidth="1"/>
    <col min="21" max="24" width="5.5" style="87" customWidth="1"/>
    <col min="25" max="25" width="5.875" style="87" customWidth="1"/>
    <col min="26" max="26" width="5.75" style="159" customWidth="1"/>
    <col min="27" max="27" width="23.125" style="51" bestFit="1" customWidth="1"/>
    <col min="28" max="28" width="23.625" style="181" customWidth="1"/>
    <col min="29" max="29" width="4.5" style="53" customWidth="1"/>
    <col min="30" max="30" width="6" style="53" bestFit="1" customWidth="1"/>
    <col min="31" max="16384" width="9" style="1"/>
  </cols>
  <sheetData>
    <row r="1" spans="1:31" ht="4.5" customHeight="1"/>
    <row r="2" spans="1:31" ht="20.25" customHeight="1">
      <c r="B2" s="81" t="s">
        <v>34</v>
      </c>
      <c r="C2" s="81"/>
      <c r="D2" s="77"/>
      <c r="E2" s="77"/>
      <c r="F2" s="201" t="s">
        <v>12</v>
      </c>
      <c r="G2" s="201"/>
      <c r="H2" s="201"/>
      <c r="I2" s="201"/>
      <c r="J2" s="201"/>
      <c r="K2" s="201"/>
      <c r="L2" s="201"/>
      <c r="M2" s="201"/>
      <c r="N2" s="73" t="s">
        <v>35</v>
      </c>
      <c r="O2" s="202" t="s">
        <v>12</v>
      </c>
      <c r="P2" s="202"/>
      <c r="Q2" s="202"/>
      <c r="R2" s="202"/>
      <c r="S2" s="202"/>
      <c r="T2" s="202"/>
      <c r="U2" s="88" t="s">
        <v>27</v>
      </c>
      <c r="V2" s="89"/>
      <c r="W2" s="89"/>
      <c r="X2" s="89"/>
      <c r="Y2" s="89"/>
      <c r="Z2" s="160"/>
      <c r="AA2" s="75"/>
      <c r="AB2" s="182"/>
      <c r="AC2" s="30"/>
      <c r="AD2" s="1"/>
    </row>
    <row r="3" spans="1:31" ht="20.25" customHeight="1">
      <c r="B3" s="86" t="s">
        <v>24</v>
      </c>
      <c r="C3" s="82"/>
      <c r="D3" s="78"/>
      <c r="E3" s="78"/>
      <c r="F3" s="204" t="s">
        <v>423</v>
      </c>
      <c r="G3" s="205"/>
      <c r="H3" s="205"/>
      <c r="I3" s="204"/>
      <c r="J3" s="204"/>
      <c r="K3" s="204"/>
      <c r="L3" s="204"/>
      <c r="M3" s="204"/>
      <c r="N3" s="74" t="s">
        <v>35</v>
      </c>
      <c r="O3" s="200" t="s">
        <v>423</v>
      </c>
      <c r="P3" s="200"/>
      <c r="Q3" s="200"/>
      <c r="R3" s="200"/>
      <c r="S3" s="200"/>
      <c r="T3" s="200"/>
      <c r="U3" s="90" t="s">
        <v>423</v>
      </c>
      <c r="V3" s="90"/>
      <c r="W3" s="90"/>
      <c r="X3" s="90"/>
      <c r="Y3" s="90"/>
      <c r="Z3" s="161"/>
      <c r="AA3" s="76"/>
      <c r="AB3" s="183"/>
      <c r="AC3" s="52"/>
    </row>
    <row r="4" spans="1:31" ht="20.25" customHeight="1">
      <c r="B4" s="86" t="s">
        <v>25</v>
      </c>
      <c r="C4" s="79"/>
      <c r="D4" s="79"/>
      <c r="E4" s="79"/>
      <c r="F4" s="203"/>
      <c r="G4" s="200"/>
      <c r="H4" s="200"/>
      <c r="I4" s="203"/>
      <c r="J4" s="203"/>
      <c r="K4" s="203"/>
      <c r="L4" s="203"/>
      <c r="M4" s="203"/>
      <c r="T4" s="1"/>
      <c r="U4" s="91"/>
      <c r="V4" s="91"/>
      <c r="W4" s="91"/>
      <c r="X4" s="91"/>
      <c r="Y4" s="91"/>
      <c r="Z4" s="162"/>
      <c r="AA4" s="1"/>
      <c r="AB4" s="182"/>
      <c r="AC4" s="3"/>
      <c r="AD4" s="3"/>
    </row>
    <row r="5" spans="1:31" ht="19.5" hidden="1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2"/>
      <c r="V5" s="92"/>
      <c r="W5" s="92"/>
      <c r="X5" s="92"/>
      <c r="Y5" s="92"/>
      <c r="Z5" s="163"/>
      <c r="AA5" s="5"/>
      <c r="AB5" s="5"/>
      <c r="AC5" s="6"/>
      <c r="AD5" s="51"/>
    </row>
    <row r="6" spans="1:31" ht="20.25" customHeight="1">
      <c r="B6" s="1"/>
      <c r="C6" s="83" t="s">
        <v>26</v>
      </c>
      <c r="D6" s="69" t="s">
        <v>84</v>
      </c>
      <c r="E6" s="69"/>
      <c r="F6" s="28"/>
      <c r="G6" s="28"/>
      <c r="H6" s="28"/>
      <c r="I6" s="1"/>
      <c r="J6" s="1"/>
      <c r="K6" s="69" t="s">
        <v>28</v>
      </c>
      <c r="L6" s="69" t="s">
        <v>91</v>
      </c>
      <c r="M6" s="41"/>
      <c r="N6" s="68"/>
      <c r="Q6" s="69" t="s">
        <v>28</v>
      </c>
      <c r="R6" s="69" t="s">
        <v>92</v>
      </c>
      <c r="S6" s="69"/>
      <c r="T6" s="68"/>
      <c r="U6" s="93"/>
      <c r="V6" s="93"/>
      <c r="W6" s="93"/>
      <c r="X6" s="93"/>
      <c r="Y6" s="93"/>
      <c r="Z6" s="164"/>
      <c r="AA6" s="1"/>
      <c r="AB6" s="182"/>
      <c r="AC6" s="6"/>
      <c r="AD6" s="51"/>
    </row>
    <row r="7" spans="1:31" ht="17.25" customHeight="1">
      <c r="B7" s="70"/>
      <c r="C7" s="1"/>
      <c r="D7" s="83" t="s">
        <v>14</v>
      </c>
      <c r="E7" s="206">
        <v>44010</v>
      </c>
      <c r="F7" s="206"/>
      <c r="G7" s="71"/>
      <c r="H7" s="71"/>
      <c r="I7" s="1"/>
      <c r="J7" s="1"/>
      <c r="K7" s="83" t="s">
        <v>13</v>
      </c>
      <c r="L7" s="83" t="s">
        <v>93</v>
      </c>
      <c r="M7" s="41"/>
      <c r="N7" s="41"/>
      <c r="Q7" s="83" t="s">
        <v>13</v>
      </c>
      <c r="R7" s="83" t="s">
        <v>94</v>
      </c>
      <c r="S7" s="83"/>
      <c r="T7" s="1"/>
      <c r="U7" s="94"/>
      <c r="V7" s="94"/>
      <c r="W7" s="95"/>
      <c r="X7" s="95"/>
      <c r="Y7" s="95"/>
      <c r="Z7" s="165"/>
      <c r="AC7" s="55"/>
      <c r="AD7" s="1" t="str">
        <f>AC2&amp;AC7&amp;AC8</f>
        <v/>
      </c>
    </row>
    <row r="8" spans="1:31" ht="2.2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6"/>
      <c r="V8" s="96"/>
      <c r="W8" s="97"/>
      <c r="X8" s="98"/>
      <c r="Y8" s="98"/>
      <c r="Z8" s="166"/>
      <c r="AA8" s="1"/>
      <c r="AB8" s="182"/>
      <c r="AC8" s="6"/>
    </row>
    <row r="9" spans="1:31" s="158" customFormat="1" ht="30" customHeight="1">
      <c r="B9" s="194" t="s">
        <v>0</v>
      </c>
      <c r="C9" s="211" t="s">
        <v>1</v>
      </c>
      <c r="D9" s="213" t="s">
        <v>2</v>
      </c>
      <c r="E9" s="214"/>
      <c r="F9" s="194" t="s">
        <v>3</v>
      </c>
      <c r="G9" s="207" t="s">
        <v>4</v>
      </c>
      <c r="H9" s="207" t="s">
        <v>23</v>
      </c>
      <c r="I9" s="194" t="s">
        <v>5</v>
      </c>
      <c r="J9" s="196" t="s">
        <v>6</v>
      </c>
      <c r="K9" s="194" t="s">
        <v>7</v>
      </c>
      <c r="L9" s="194" t="s">
        <v>9</v>
      </c>
      <c r="M9" s="194" t="s">
        <v>11</v>
      </c>
      <c r="N9" s="197" t="s">
        <v>8</v>
      </c>
      <c r="O9" s="196" t="s">
        <v>5</v>
      </c>
      <c r="P9" s="198" t="s">
        <v>22</v>
      </c>
      <c r="Q9" s="199"/>
      <c r="R9" s="196" t="s">
        <v>7</v>
      </c>
      <c r="S9" s="194" t="s">
        <v>9</v>
      </c>
      <c r="T9" s="194" t="s">
        <v>11</v>
      </c>
      <c r="U9" s="188" t="s">
        <v>15</v>
      </c>
      <c r="V9" s="189"/>
      <c r="W9" s="189"/>
      <c r="X9" s="189"/>
      <c r="Y9" s="190" t="s">
        <v>20</v>
      </c>
      <c r="Z9" s="192" t="s">
        <v>21</v>
      </c>
      <c r="AA9" s="194" t="s">
        <v>9</v>
      </c>
      <c r="AB9" s="34"/>
      <c r="AC9" s="61"/>
      <c r="AD9" s="66"/>
    </row>
    <row r="10" spans="1:31" s="158" customFormat="1" ht="30" customHeight="1">
      <c r="B10" s="195"/>
      <c r="C10" s="212"/>
      <c r="D10" s="209"/>
      <c r="E10" s="215"/>
      <c r="F10" s="195"/>
      <c r="G10" s="208"/>
      <c r="H10" s="208"/>
      <c r="I10" s="195"/>
      <c r="J10" s="196"/>
      <c r="K10" s="195"/>
      <c r="L10" s="195"/>
      <c r="M10" s="195"/>
      <c r="N10" s="197"/>
      <c r="O10" s="196"/>
      <c r="P10" s="157" t="s">
        <v>33</v>
      </c>
      <c r="Q10" s="157" t="s">
        <v>32</v>
      </c>
      <c r="R10" s="196"/>
      <c r="S10" s="195"/>
      <c r="T10" s="195"/>
      <c r="U10" s="99" t="s">
        <v>16</v>
      </c>
      <c r="V10" s="100" t="s">
        <v>17</v>
      </c>
      <c r="W10" s="100" t="s">
        <v>18</v>
      </c>
      <c r="X10" s="100" t="s">
        <v>19</v>
      </c>
      <c r="Y10" s="191"/>
      <c r="Z10" s="193"/>
      <c r="AA10" s="195"/>
      <c r="AB10" s="34"/>
      <c r="AC10" s="61"/>
      <c r="AD10" s="10"/>
    </row>
    <row r="11" spans="1:31">
      <c r="B11" s="209" t="s">
        <v>10</v>
      </c>
      <c r="C11" s="210"/>
      <c r="D11" s="210"/>
      <c r="E11" s="210"/>
      <c r="F11" s="210"/>
      <c r="G11" s="11"/>
      <c r="H11" s="11"/>
      <c r="I11" s="64"/>
      <c r="J11" s="62"/>
      <c r="K11" s="32"/>
      <c r="L11" s="32"/>
      <c r="M11" s="32"/>
      <c r="N11" s="12"/>
      <c r="O11" s="12"/>
      <c r="P11" s="12"/>
      <c r="Q11" s="12"/>
      <c r="R11" s="12"/>
      <c r="S11" s="149"/>
      <c r="T11" s="32"/>
      <c r="U11" s="101"/>
      <c r="V11" s="101"/>
      <c r="W11" s="102"/>
      <c r="X11" s="103"/>
      <c r="Y11" s="104"/>
      <c r="Z11" s="167"/>
      <c r="AA11" s="195"/>
      <c r="AB11" s="34"/>
      <c r="AC11" s="6"/>
      <c r="AD11" s="13"/>
    </row>
    <row r="12" spans="1:31" s="4" customFormat="1" ht="17.25" customHeight="1">
      <c r="B12" s="25">
        <v>1</v>
      </c>
      <c r="C12" s="59" t="s">
        <v>142</v>
      </c>
      <c r="D12" s="56" t="s">
        <v>358</v>
      </c>
      <c r="E12" s="178" t="s">
        <v>59</v>
      </c>
      <c r="F12" s="59" t="s">
        <v>234</v>
      </c>
      <c r="G12" s="37"/>
      <c r="H12" s="39"/>
      <c r="I12" s="42"/>
      <c r="J12" s="35"/>
      <c r="K12" s="37"/>
      <c r="L12" s="37"/>
      <c r="M12" s="40" t="s">
        <v>426</v>
      </c>
      <c r="N12" s="38"/>
      <c r="O12" s="38"/>
      <c r="P12" s="38"/>
      <c r="Q12" s="38"/>
      <c r="R12" s="38"/>
      <c r="S12" s="38"/>
      <c r="T12" s="40" t="s">
        <v>426</v>
      </c>
      <c r="U12" s="38">
        <v>56</v>
      </c>
      <c r="V12" s="38">
        <v>55</v>
      </c>
      <c r="W12" s="38">
        <v>30</v>
      </c>
      <c r="X12" s="40">
        <v>70</v>
      </c>
      <c r="Y12" s="107">
        <f t="shared" ref="Y12" si="0">SUM(U12:X12)</f>
        <v>211</v>
      </c>
      <c r="Z12" s="168">
        <f>ROUND(Y12/40,1)</f>
        <v>5.3</v>
      </c>
      <c r="AA12" s="37" t="s">
        <v>435</v>
      </c>
      <c r="AB12" s="182"/>
      <c r="AC12" s="26"/>
      <c r="AD12" s="27"/>
    </row>
    <row r="13" spans="1:31" s="4" customFormat="1" ht="17.25" customHeight="1">
      <c r="B13" s="25">
        <v>2</v>
      </c>
      <c r="C13" s="59" t="s">
        <v>158</v>
      </c>
      <c r="D13" s="56" t="s">
        <v>56</v>
      </c>
      <c r="E13" s="178" t="s">
        <v>295</v>
      </c>
      <c r="F13" s="59" t="s">
        <v>241</v>
      </c>
      <c r="G13" s="37"/>
      <c r="H13" s="39"/>
      <c r="I13" s="42"/>
      <c r="J13" s="35"/>
      <c r="K13" s="37"/>
      <c r="L13" s="37"/>
      <c r="M13" s="40" t="s">
        <v>424</v>
      </c>
      <c r="N13" s="38"/>
      <c r="O13" s="38"/>
      <c r="P13" s="38"/>
      <c r="Q13" s="38"/>
      <c r="R13" s="38"/>
      <c r="S13" s="38"/>
      <c r="T13" s="40" t="s">
        <v>424</v>
      </c>
      <c r="U13" s="38">
        <v>72</v>
      </c>
      <c r="V13" s="38">
        <v>40</v>
      </c>
      <c r="W13" s="38">
        <v>60</v>
      </c>
      <c r="X13" s="40">
        <v>60</v>
      </c>
      <c r="Y13" s="107">
        <f t="shared" ref="Y13" si="1">SUM(U13:X13)</f>
        <v>232</v>
      </c>
      <c r="Z13" s="168">
        <f t="shared" ref="Z13" si="2">ROUND(Y13/40,1)</f>
        <v>5.8</v>
      </c>
      <c r="AA13" s="37" t="s">
        <v>435</v>
      </c>
      <c r="AB13" s="182"/>
      <c r="AC13" s="26"/>
      <c r="AD13" s="27"/>
    </row>
    <row r="14" spans="1:31" s="2" customFormat="1" ht="16.5" hidden="1">
      <c r="B14" s="14"/>
      <c r="C14" s="15"/>
      <c r="D14" s="15"/>
      <c r="E14" s="16"/>
      <c r="F14" s="16"/>
      <c r="G14" s="17"/>
      <c r="H14" s="18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08"/>
      <c r="V14" s="108"/>
      <c r="W14" s="108"/>
      <c r="X14" s="108"/>
      <c r="Y14" s="108"/>
      <c r="Z14" s="172"/>
      <c r="AA14" s="4"/>
      <c r="AB14" s="182"/>
      <c r="AC14" s="3"/>
      <c r="AD14" s="3"/>
    </row>
    <row r="15" spans="1:31" s="2" customFormat="1" hidden="1">
      <c r="A15" s="1"/>
      <c r="B15" s="20"/>
      <c r="C15" s="20"/>
      <c r="D15" s="21"/>
      <c r="E15" s="4"/>
      <c r="F15" s="4"/>
      <c r="G15" s="4"/>
      <c r="H15" s="4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4"/>
      <c r="AB15" s="182"/>
      <c r="AC15" s="3"/>
      <c r="AD15" s="3"/>
    </row>
    <row r="16" spans="1:31" s="50" customFormat="1" hidden="1">
      <c r="A16" s="47"/>
      <c r="B16" s="60"/>
      <c r="C16" s="60"/>
      <c r="D16" s="49"/>
      <c r="E16" s="49"/>
      <c r="F16" s="60"/>
      <c r="G16" s="4"/>
      <c r="H16" s="4"/>
      <c r="I16" s="22"/>
      <c r="J16" s="84" t="s">
        <v>29</v>
      </c>
      <c r="K16" s="84"/>
      <c r="L16" s="84"/>
      <c r="M16" s="84"/>
      <c r="N16" s="46"/>
      <c r="O16" s="46"/>
      <c r="P16" s="46"/>
      <c r="Q16" s="84" t="s">
        <v>29</v>
      </c>
      <c r="R16" s="84"/>
      <c r="S16" s="84"/>
      <c r="T16" s="84"/>
      <c r="U16" s="84"/>
      <c r="W16" s="137"/>
      <c r="X16" s="50" t="s">
        <v>100</v>
      </c>
      <c r="Y16" s="137"/>
      <c r="Z16" s="173"/>
      <c r="AA16" s="60"/>
      <c r="AB16" s="185"/>
      <c r="AD16" s="48"/>
      <c r="AE16" s="48"/>
    </row>
    <row r="17" spans="1:31" s="2" customFormat="1" ht="15.75" hidden="1" customHeight="1">
      <c r="A17" s="1"/>
      <c r="B17" s="216" t="s">
        <v>97</v>
      </c>
      <c r="C17" s="216"/>
      <c r="D17" s="216"/>
      <c r="E17" s="216" t="s">
        <v>98</v>
      </c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139"/>
      <c r="Z17" s="174" t="s">
        <v>30</v>
      </c>
      <c r="AA17" s="140"/>
      <c r="AB17" s="186"/>
      <c r="AC17" s="54"/>
      <c r="AD17" s="53"/>
      <c r="AE17" s="53"/>
    </row>
    <row r="18" spans="1:31" s="2" customFormat="1" ht="15.75" hidden="1" customHeight="1">
      <c r="A18" s="1"/>
      <c r="B18" s="72"/>
      <c r="C18" s="72"/>
      <c r="D18" s="23"/>
      <c r="E18" s="23"/>
      <c r="F18" s="23"/>
      <c r="G18" s="138"/>
      <c r="H18" s="24"/>
      <c r="I18" s="31"/>
      <c r="J18" s="85" t="s">
        <v>30</v>
      </c>
      <c r="K18" s="85"/>
      <c r="L18" s="85"/>
      <c r="M18" s="85"/>
      <c r="N18" s="44"/>
      <c r="O18" s="44"/>
      <c r="P18" s="44"/>
      <c r="Q18" s="85" t="s">
        <v>30</v>
      </c>
      <c r="R18" s="85"/>
      <c r="S18" s="85"/>
      <c r="T18" s="85"/>
      <c r="U18" s="85"/>
      <c r="W18" s="139"/>
      <c r="Y18" s="139"/>
      <c r="Z18" s="175"/>
      <c r="AA18" s="140"/>
      <c r="AB18" s="181"/>
      <c r="AC18" s="54"/>
      <c r="AD18" s="53"/>
      <c r="AE18" s="53"/>
    </row>
    <row r="19" spans="1:31" s="2" customFormat="1" hidden="1">
      <c r="A19" s="1"/>
      <c r="B19" s="67"/>
      <c r="C19" s="67"/>
      <c r="D19" s="31"/>
      <c r="E19" s="31"/>
      <c r="F19" s="67"/>
      <c r="G19" s="4"/>
      <c r="H19" s="4"/>
      <c r="I19" s="51"/>
      <c r="J19" s="80"/>
      <c r="K19" s="80"/>
      <c r="L19" s="80"/>
      <c r="M19" s="80"/>
      <c r="N19" s="43"/>
      <c r="O19" s="43"/>
      <c r="P19" s="43"/>
      <c r="Q19" s="80"/>
      <c r="R19" s="80"/>
      <c r="S19" s="80"/>
      <c r="T19" s="80"/>
      <c r="U19" s="80"/>
      <c r="W19" s="4"/>
      <c r="Y19" s="4"/>
      <c r="Z19" s="176"/>
      <c r="AA19" s="67"/>
      <c r="AB19" s="181"/>
      <c r="AC19" s="54"/>
      <c r="AD19" s="53"/>
      <c r="AE19" s="53"/>
    </row>
    <row r="20" spans="1:31" hidden="1">
      <c r="J20" s="79"/>
      <c r="K20" s="79"/>
      <c r="L20" s="79"/>
      <c r="M20" s="79"/>
      <c r="N20" s="45"/>
      <c r="O20" s="45"/>
      <c r="P20" s="45"/>
      <c r="Q20" s="79"/>
      <c r="R20" s="79"/>
      <c r="S20" s="79"/>
      <c r="T20" s="79"/>
      <c r="U20" s="79"/>
      <c r="V20" s="1"/>
      <c r="W20" s="1"/>
      <c r="X20" s="1"/>
      <c r="Y20" s="1"/>
      <c r="AA20" s="158"/>
      <c r="AC20" s="54"/>
      <c r="AE20" s="53"/>
    </row>
    <row r="21" spans="1:31" hidden="1">
      <c r="I21" s="72"/>
      <c r="J21" s="79"/>
      <c r="K21" s="79"/>
      <c r="L21" s="79"/>
      <c r="M21" s="79"/>
      <c r="N21" s="45"/>
      <c r="O21" s="45"/>
      <c r="P21" s="45"/>
      <c r="Q21" s="79"/>
      <c r="R21" s="79"/>
      <c r="S21" s="79"/>
      <c r="T21" s="79"/>
      <c r="U21" s="79"/>
      <c r="V21" s="1"/>
      <c r="W21" s="1"/>
      <c r="X21" s="1"/>
      <c r="Y21" s="1"/>
      <c r="AA21" s="158"/>
      <c r="AC21" s="54"/>
      <c r="AE21" s="53"/>
    </row>
    <row r="22" spans="1:31" hidden="1">
      <c r="J22" s="79"/>
      <c r="K22" s="79"/>
      <c r="L22" s="79"/>
      <c r="M22" s="79"/>
      <c r="N22" s="45"/>
      <c r="O22" s="45"/>
      <c r="P22" s="45"/>
      <c r="Q22" s="79"/>
      <c r="R22" s="79"/>
      <c r="S22" s="79"/>
      <c r="T22" s="79"/>
      <c r="U22" s="79"/>
      <c r="V22" s="1"/>
      <c r="W22" s="1"/>
      <c r="X22" s="1"/>
      <c r="Y22" s="1"/>
      <c r="AA22" s="158"/>
      <c r="AC22" s="54"/>
      <c r="AE22" s="53"/>
    </row>
    <row r="23" spans="1:31" hidden="1">
      <c r="J23" s="79"/>
      <c r="K23" s="79"/>
      <c r="L23" s="79"/>
      <c r="M23" s="79"/>
      <c r="N23" s="45"/>
      <c r="O23" s="45"/>
      <c r="P23" s="45"/>
      <c r="Q23" s="79"/>
      <c r="R23" s="79"/>
      <c r="S23" s="79"/>
      <c r="T23" s="79"/>
      <c r="U23" s="79"/>
      <c r="V23" s="1"/>
      <c r="W23" s="1"/>
      <c r="X23" s="1"/>
      <c r="Y23" s="1"/>
      <c r="AA23" s="158"/>
      <c r="AC23" s="54"/>
      <c r="AE23" s="53"/>
    </row>
    <row r="24" spans="1:31" hidden="1">
      <c r="B24" s="217" t="s">
        <v>99</v>
      </c>
      <c r="C24" s="217"/>
      <c r="D24" s="217"/>
      <c r="E24" s="217" t="s">
        <v>95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136"/>
      <c r="Y24" s="1"/>
      <c r="Z24" s="177" t="s">
        <v>31</v>
      </c>
      <c r="AA24" s="158"/>
      <c r="AC24" s="54"/>
      <c r="AE24" s="53"/>
    </row>
    <row r="25" spans="1:31" s="2" customFormat="1" hidden="1">
      <c r="A25" s="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98"/>
      <c r="V25" s="98"/>
      <c r="W25" s="98"/>
      <c r="X25" s="98"/>
      <c r="Y25" s="98"/>
      <c r="Z25" s="166"/>
      <c r="AA25" s="4"/>
      <c r="AB25" s="182"/>
      <c r="AC25" s="3"/>
      <c r="AD25" s="3"/>
    </row>
  </sheetData>
  <sheetProtection formatCells="0" formatColumns="0" formatRows="0" insertColumns="0" insertRows="0" insertHyperlinks="0" deleteColumns="0" deleteRows="0" sort="0" autoFilter="0" pivotTables="0"/>
  <autoFilter ref="A11:AD13">
    <filterColumn colId="1" showButton="0"/>
    <filterColumn colId="2" showButton="0"/>
    <filterColumn colId="3" showButton="0"/>
    <filterColumn colId="4" showButton="0"/>
    <filterColumn colId="12"/>
    <filterColumn colId="18"/>
  </autoFilter>
  <mergeCells count="33">
    <mergeCell ref="E7:F7"/>
    <mergeCell ref="F2:M2"/>
    <mergeCell ref="O2:T2"/>
    <mergeCell ref="F3:M3"/>
    <mergeCell ref="O3:T3"/>
    <mergeCell ref="F4:M4"/>
    <mergeCell ref="B17:D17"/>
    <mergeCell ref="E17:W17"/>
    <mergeCell ref="O9:O10"/>
    <mergeCell ref="P9:Q9"/>
    <mergeCell ref="R9:R10"/>
    <mergeCell ref="S9:S10"/>
    <mergeCell ref="T9:T10"/>
    <mergeCell ref="U9:X9"/>
    <mergeCell ref="I9:I10"/>
    <mergeCell ref="J9:J10"/>
    <mergeCell ref="K9:K10"/>
    <mergeCell ref="L9:L10"/>
    <mergeCell ref="M9:M10"/>
    <mergeCell ref="N9:N10"/>
    <mergeCell ref="B9:B10"/>
    <mergeCell ref="C9:C10"/>
    <mergeCell ref="Y9:Y10"/>
    <mergeCell ref="Z9:Z10"/>
    <mergeCell ref="AA9:AA11"/>
    <mergeCell ref="B11:F11"/>
    <mergeCell ref="I15:Z15"/>
    <mergeCell ref="D9:E10"/>
    <mergeCell ref="F9:F10"/>
    <mergeCell ref="G9:G10"/>
    <mergeCell ref="H9:H10"/>
    <mergeCell ref="B24:D24"/>
    <mergeCell ref="E24:W24"/>
  </mergeCells>
  <conditionalFormatting sqref="U12:X13">
    <cfRule type="containsText" dxfId="13" priority="1" operator="containsText" text="V">
      <formula>NOT(ISERROR(SEARCH("V",U12)))</formula>
    </cfRule>
    <cfRule type="cellIs" dxfId="12" priority="2" operator="lessThan">
      <formula>30</formula>
    </cfRule>
  </conditionalFormatting>
  <dataValidations count="1">
    <dataValidation allowBlank="1" showInputMessage="1" showErrorMessage="1" errorTitle="Không xóa dữ liệu" error="Không xóa dữ liệu" prompt="Không xóa dữ liệu" sqref="AD3 AD5:AD10"/>
  </dataValidations>
  <pageMargins left="0.41" right="0" top="0.28999999999999998" bottom="0.41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5"/>
  <sheetViews>
    <sheetView zoomScaleSheetLayoutView="100" workbookViewId="0">
      <selection activeCell="U21" sqref="U21"/>
    </sheetView>
  </sheetViews>
  <sheetFormatPr defaultRowHeight="15.75"/>
  <cols>
    <col min="1" max="1" width="1.5" style="1" customWidth="1"/>
    <col min="2" max="2" width="2.875" style="109" bestFit="1" customWidth="1"/>
    <col min="3" max="3" width="11.375" style="109" customWidth="1"/>
    <col min="4" max="4" width="13.625" style="51" customWidth="1"/>
    <col min="5" max="5" width="8.375" style="51" customWidth="1"/>
    <col min="6" max="6" width="11.75" style="109" customWidth="1"/>
    <col min="7" max="8" width="7.125" style="1" hidden="1" customWidth="1"/>
    <col min="9" max="9" width="4.875" style="51" hidden="1" customWidth="1"/>
    <col min="10" max="10" width="11.25" style="51" hidden="1" customWidth="1"/>
    <col min="11" max="11" width="9" style="51" hidden="1" customWidth="1"/>
    <col min="12" max="12" width="14.375" style="51" hidden="1" customWidth="1"/>
    <col min="13" max="13" width="8.125" style="109" hidden="1" customWidth="1"/>
    <col min="14" max="14" width="7.25" style="1" hidden="1" customWidth="1"/>
    <col min="15" max="15" width="4.875" style="1" hidden="1" customWidth="1"/>
    <col min="16" max="16" width="8" style="1" hidden="1" customWidth="1"/>
    <col min="17" max="17" width="11.25" style="1" hidden="1" customWidth="1"/>
    <col min="18" max="19" width="9.125" style="1" hidden="1" customWidth="1"/>
    <col min="20" max="20" width="7.5" style="109" hidden="1" customWidth="1"/>
    <col min="21" max="25" width="5.75" style="87" customWidth="1"/>
    <col min="26" max="26" width="5.75" style="51" customWidth="1"/>
    <col min="27" max="27" width="13.125" style="51" customWidth="1"/>
    <col min="28" max="28" width="27.75" style="51" hidden="1" customWidth="1"/>
    <col min="29" max="16384" width="9" style="1"/>
  </cols>
  <sheetData>
    <row r="1" spans="1:28" ht="4.5" customHeight="1"/>
    <row r="2" spans="1:28" ht="20.25" customHeight="1">
      <c r="B2" s="81" t="s">
        <v>34</v>
      </c>
      <c r="C2" s="81"/>
      <c r="D2" s="77"/>
      <c r="E2" s="77"/>
      <c r="F2" s="201" t="s">
        <v>12</v>
      </c>
      <c r="G2" s="201"/>
      <c r="H2" s="201"/>
      <c r="I2" s="201"/>
      <c r="J2" s="201"/>
      <c r="K2" s="201"/>
      <c r="L2" s="201"/>
      <c r="M2" s="201"/>
      <c r="N2" s="73" t="s">
        <v>35</v>
      </c>
      <c r="O2" s="202" t="s">
        <v>12</v>
      </c>
      <c r="P2" s="202"/>
      <c r="Q2" s="202"/>
      <c r="R2" s="202"/>
      <c r="S2" s="202"/>
      <c r="T2" s="202"/>
      <c r="U2" s="88" t="s">
        <v>27</v>
      </c>
      <c r="V2" s="89"/>
      <c r="W2" s="89"/>
      <c r="X2" s="89"/>
      <c r="Y2" s="89"/>
      <c r="Z2" s="73"/>
      <c r="AA2" s="75"/>
      <c r="AB2" s="4"/>
    </row>
    <row r="3" spans="1:28" ht="20.25" customHeight="1">
      <c r="B3" s="86" t="s">
        <v>24</v>
      </c>
      <c r="C3" s="82"/>
      <c r="D3" s="78"/>
      <c r="E3" s="78"/>
      <c r="F3" s="204" t="s">
        <v>423</v>
      </c>
      <c r="G3" s="204"/>
      <c r="H3" s="204"/>
      <c r="I3" s="204"/>
      <c r="J3" s="204"/>
      <c r="K3" s="204"/>
      <c r="L3" s="204"/>
      <c r="M3" s="204"/>
      <c r="N3" s="74" t="s">
        <v>35</v>
      </c>
      <c r="O3" s="200" t="s">
        <v>423</v>
      </c>
      <c r="P3" s="200"/>
      <c r="Q3" s="200"/>
      <c r="R3" s="200"/>
      <c r="S3" s="200"/>
      <c r="T3" s="200"/>
      <c r="U3" s="148" t="s">
        <v>423</v>
      </c>
      <c r="V3" s="148"/>
      <c r="W3" s="148"/>
      <c r="X3" s="148"/>
      <c r="Y3" s="148"/>
      <c r="Z3" s="150"/>
      <c r="AA3" s="151"/>
      <c r="AB3" s="65"/>
    </row>
    <row r="4" spans="1:28" ht="20.25" customHeight="1">
      <c r="B4" s="86" t="s">
        <v>25</v>
      </c>
      <c r="C4" s="79"/>
      <c r="D4" s="79"/>
      <c r="E4" s="79"/>
      <c r="F4" s="203"/>
      <c r="G4" s="200"/>
      <c r="H4" s="200"/>
      <c r="I4" s="203"/>
      <c r="J4" s="203"/>
      <c r="K4" s="203"/>
      <c r="L4" s="203"/>
      <c r="M4" s="203"/>
      <c r="T4" s="1"/>
      <c r="U4" s="91"/>
      <c r="V4" s="91"/>
      <c r="W4" s="91"/>
      <c r="X4" s="91"/>
      <c r="Y4" s="91"/>
      <c r="Z4" s="1"/>
      <c r="AA4" s="1"/>
      <c r="AB4" s="1"/>
    </row>
    <row r="5" spans="1:28" ht="19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92"/>
      <c r="V5" s="92"/>
      <c r="W5" s="92"/>
      <c r="X5" s="92"/>
      <c r="Y5" s="92"/>
      <c r="Z5" s="7"/>
      <c r="AA5" s="5"/>
      <c r="AB5" s="5"/>
    </row>
    <row r="6" spans="1:28" ht="20.25" customHeight="1">
      <c r="B6" s="1"/>
      <c r="C6" s="83" t="s">
        <v>26</v>
      </c>
      <c r="D6" s="69" t="s">
        <v>85</v>
      </c>
      <c r="E6" s="69"/>
      <c r="F6" s="28"/>
      <c r="G6" s="28"/>
      <c r="H6" s="28"/>
      <c r="I6" s="1"/>
      <c r="J6" s="1"/>
      <c r="K6" s="69" t="s">
        <v>28</v>
      </c>
      <c r="L6" s="69" t="s">
        <v>91</v>
      </c>
      <c r="M6" s="41"/>
      <c r="N6" s="68"/>
      <c r="Q6" s="69" t="s">
        <v>28</v>
      </c>
      <c r="R6" s="69" t="s">
        <v>92</v>
      </c>
      <c r="S6" s="69"/>
      <c r="T6" s="68"/>
      <c r="U6" s="93"/>
      <c r="V6" s="93"/>
      <c r="W6" s="93"/>
      <c r="X6" s="93"/>
      <c r="Y6" s="93"/>
      <c r="Z6" s="69"/>
      <c r="AA6" s="1"/>
      <c r="AB6" s="1"/>
    </row>
    <row r="7" spans="1:28" ht="17.25" customHeight="1">
      <c r="B7" s="70"/>
      <c r="C7" s="1"/>
      <c r="D7" s="83" t="s">
        <v>14</v>
      </c>
      <c r="E7" s="206">
        <v>44010</v>
      </c>
      <c r="F7" s="206"/>
      <c r="G7" s="71"/>
      <c r="H7" s="71"/>
      <c r="I7" s="1"/>
      <c r="J7" s="1"/>
      <c r="K7" s="83" t="s">
        <v>13</v>
      </c>
      <c r="L7" s="83" t="s">
        <v>93</v>
      </c>
      <c r="M7" s="41"/>
      <c r="N7" s="41"/>
      <c r="Q7" s="83" t="s">
        <v>13</v>
      </c>
      <c r="R7" s="83" t="s">
        <v>94</v>
      </c>
      <c r="S7" s="83"/>
      <c r="T7" s="1"/>
      <c r="U7" s="94"/>
      <c r="V7" s="94"/>
      <c r="W7" s="95"/>
      <c r="X7" s="95"/>
      <c r="Y7" s="95"/>
      <c r="Z7" s="29"/>
    </row>
    <row r="8" spans="1:28" ht="9.7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6"/>
      <c r="V8" s="96"/>
      <c r="W8" s="97"/>
      <c r="X8" s="98"/>
      <c r="Y8" s="98"/>
      <c r="Z8" s="4"/>
      <c r="AA8" s="1"/>
      <c r="AB8" s="1"/>
    </row>
    <row r="9" spans="1:28" s="109" customFormat="1" ht="19.5" customHeight="1">
      <c r="B9" s="194" t="s">
        <v>0</v>
      </c>
      <c r="C9" s="211" t="s">
        <v>1</v>
      </c>
      <c r="D9" s="213" t="s">
        <v>2</v>
      </c>
      <c r="E9" s="214"/>
      <c r="F9" s="194" t="s">
        <v>3</v>
      </c>
      <c r="G9" s="207" t="s">
        <v>4</v>
      </c>
      <c r="H9" s="207" t="s">
        <v>23</v>
      </c>
      <c r="I9" s="194" t="s">
        <v>5</v>
      </c>
      <c r="J9" s="196" t="s">
        <v>6</v>
      </c>
      <c r="K9" s="194" t="s">
        <v>7</v>
      </c>
      <c r="L9" s="194" t="s">
        <v>9</v>
      </c>
      <c r="M9" s="194" t="s">
        <v>11</v>
      </c>
      <c r="N9" s="197" t="s">
        <v>8</v>
      </c>
      <c r="O9" s="196" t="s">
        <v>5</v>
      </c>
      <c r="P9" s="198" t="s">
        <v>22</v>
      </c>
      <c r="Q9" s="199"/>
      <c r="R9" s="196" t="s">
        <v>7</v>
      </c>
      <c r="S9" s="194" t="s">
        <v>9</v>
      </c>
      <c r="T9" s="194" t="s">
        <v>11</v>
      </c>
      <c r="U9" s="188" t="s">
        <v>15</v>
      </c>
      <c r="V9" s="189"/>
      <c r="W9" s="189"/>
      <c r="X9" s="189"/>
      <c r="Y9" s="190" t="s">
        <v>20</v>
      </c>
      <c r="Z9" s="218" t="s">
        <v>21</v>
      </c>
      <c r="AA9" s="194" t="s">
        <v>9</v>
      </c>
      <c r="AB9" s="34"/>
    </row>
    <row r="10" spans="1:28" s="109" customFormat="1" ht="19.5" customHeight="1">
      <c r="B10" s="195"/>
      <c r="C10" s="212"/>
      <c r="D10" s="209"/>
      <c r="E10" s="215"/>
      <c r="F10" s="195"/>
      <c r="G10" s="208"/>
      <c r="H10" s="208"/>
      <c r="I10" s="195"/>
      <c r="J10" s="196"/>
      <c r="K10" s="195"/>
      <c r="L10" s="195"/>
      <c r="M10" s="195"/>
      <c r="N10" s="197"/>
      <c r="O10" s="196"/>
      <c r="P10" s="110" t="s">
        <v>33</v>
      </c>
      <c r="Q10" s="110" t="s">
        <v>32</v>
      </c>
      <c r="R10" s="196"/>
      <c r="S10" s="195"/>
      <c r="T10" s="195"/>
      <c r="U10" s="99" t="s">
        <v>16</v>
      </c>
      <c r="V10" s="100" t="s">
        <v>17</v>
      </c>
      <c r="W10" s="100" t="s">
        <v>18</v>
      </c>
      <c r="X10" s="100" t="s">
        <v>19</v>
      </c>
      <c r="Y10" s="191"/>
      <c r="Z10" s="219"/>
      <c r="AA10" s="195"/>
      <c r="AB10" s="34"/>
    </row>
    <row r="11" spans="1:28" ht="19.5" customHeight="1">
      <c r="B11" s="209" t="s">
        <v>10</v>
      </c>
      <c r="C11" s="210"/>
      <c r="D11" s="210"/>
      <c r="E11" s="210"/>
      <c r="F11" s="210"/>
      <c r="G11" s="11"/>
      <c r="H11" s="11"/>
      <c r="I11" s="64"/>
      <c r="J11" s="62"/>
      <c r="K11" s="32"/>
      <c r="L11" s="32"/>
      <c r="M11" s="32"/>
      <c r="N11" s="12"/>
      <c r="O11" s="12"/>
      <c r="P11" s="12"/>
      <c r="Q11" s="12"/>
      <c r="R11" s="12"/>
      <c r="S11" s="149"/>
      <c r="T11" s="32"/>
      <c r="U11" s="101"/>
      <c r="V11" s="101"/>
      <c r="W11" s="102"/>
      <c r="X11" s="103"/>
      <c r="Y11" s="104"/>
      <c r="Z11" s="63"/>
      <c r="AA11" s="195"/>
      <c r="AB11" s="34"/>
    </row>
    <row r="12" spans="1:28" s="4" customFormat="1" ht="19.5" customHeight="1">
      <c r="B12" s="25">
        <v>1</v>
      </c>
      <c r="C12" s="59" t="s">
        <v>170</v>
      </c>
      <c r="D12" s="56" t="s">
        <v>382</v>
      </c>
      <c r="E12" s="57" t="s">
        <v>301</v>
      </c>
      <c r="F12" s="59" t="s">
        <v>245</v>
      </c>
      <c r="G12" s="111"/>
      <c r="H12" s="112"/>
      <c r="I12" s="113"/>
      <c r="J12" s="114"/>
      <c r="K12" s="111"/>
      <c r="L12" s="111"/>
      <c r="M12" s="106" t="s">
        <v>424</v>
      </c>
      <c r="N12" s="105">
        <v>83</v>
      </c>
      <c r="O12" s="105"/>
      <c r="P12" s="105"/>
      <c r="Q12" s="105"/>
      <c r="R12" s="105"/>
      <c r="S12" s="105"/>
      <c r="T12" s="106" t="s">
        <v>424</v>
      </c>
      <c r="U12" s="105">
        <v>50</v>
      </c>
      <c r="V12" s="105">
        <v>65</v>
      </c>
      <c r="W12" s="105">
        <v>60</v>
      </c>
      <c r="X12" s="106">
        <v>65</v>
      </c>
      <c r="Y12" s="107">
        <f>SUM(U12:X12)</f>
        <v>240</v>
      </c>
      <c r="Z12" s="33">
        <f t="shared" ref="Z12:Z13" si="0">ROUND(Y12/40,1)</f>
        <v>6</v>
      </c>
      <c r="AA12" s="37"/>
    </row>
    <row r="13" spans="1:28" s="4" customFormat="1" ht="19.5" customHeight="1">
      <c r="B13" s="115">
        <v>2</v>
      </c>
      <c r="C13" s="141" t="s">
        <v>122</v>
      </c>
      <c r="D13" s="142" t="s">
        <v>339</v>
      </c>
      <c r="E13" s="143" t="s">
        <v>57</v>
      </c>
      <c r="F13" s="141" t="s">
        <v>224</v>
      </c>
      <c r="G13" s="116"/>
      <c r="H13" s="117"/>
      <c r="I13" s="118"/>
      <c r="J13" s="119"/>
      <c r="K13" s="116"/>
      <c r="L13" s="116"/>
      <c r="M13" s="120" t="s">
        <v>424</v>
      </c>
      <c r="N13" s="145">
        <v>84</v>
      </c>
      <c r="O13" s="145"/>
      <c r="P13" s="145"/>
      <c r="Q13" s="145"/>
      <c r="R13" s="145"/>
      <c r="S13" s="145"/>
      <c r="T13" s="120" t="s">
        <v>424</v>
      </c>
      <c r="U13" s="145">
        <v>55</v>
      </c>
      <c r="V13" s="145">
        <v>60</v>
      </c>
      <c r="W13" s="145">
        <v>35</v>
      </c>
      <c r="X13" s="120">
        <v>70</v>
      </c>
      <c r="Y13" s="146">
        <f>SUM(U13:X13)</f>
        <v>220</v>
      </c>
      <c r="Z13" s="147">
        <f t="shared" si="0"/>
        <v>5.5</v>
      </c>
      <c r="AA13" s="144"/>
    </row>
    <row r="14" spans="1:28" s="2" customFormat="1" hidden="1">
      <c r="A14" s="1"/>
      <c r="B14" s="4"/>
      <c r="C14" s="4"/>
      <c r="D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98"/>
      <c r="V14" s="98"/>
      <c r="W14" s="98"/>
      <c r="X14" s="98"/>
      <c r="Y14" s="98"/>
      <c r="Z14" s="4"/>
      <c r="AA14" s="4"/>
      <c r="AB14" s="4"/>
    </row>
    <row r="15" spans="1:28" s="2" customFormat="1" hidden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98"/>
      <c r="V15" s="98"/>
      <c r="W15" s="98"/>
      <c r="X15" s="98"/>
      <c r="Y15" s="98"/>
      <c r="Z15" s="4"/>
      <c r="AA15" s="4"/>
      <c r="AB15" s="4"/>
    </row>
  </sheetData>
  <sheetProtection formatCells="0" formatColumns="0" formatRows="0" insertColumns="0" insertRows="0" insertHyperlinks="0" deleteColumns="0" deleteRows="0" sort="0" autoFilter="0" pivotTables="0"/>
  <mergeCells count="28">
    <mergeCell ref="E7:F7"/>
    <mergeCell ref="M9:M10"/>
    <mergeCell ref="N9:N10"/>
    <mergeCell ref="O9:O10"/>
    <mergeCell ref="G9:G10"/>
    <mergeCell ref="H9:H10"/>
    <mergeCell ref="I9:I10"/>
    <mergeCell ref="J9:J10"/>
    <mergeCell ref="K9:K10"/>
    <mergeCell ref="L9:L10"/>
    <mergeCell ref="B11:F11"/>
    <mergeCell ref="P9:Q9"/>
    <mergeCell ref="F2:M2"/>
    <mergeCell ref="O2:T2"/>
    <mergeCell ref="O3:T3"/>
    <mergeCell ref="F3:M3"/>
    <mergeCell ref="F4:M4"/>
    <mergeCell ref="AA9:AA11"/>
    <mergeCell ref="R9:R10"/>
    <mergeCell ref="T9:T10"/>
    <mergeCell ref="U9:X9"/>
    <mergeCell ref="Y9:Y10"/>
    <mergeCell ref="Z9:Z10"/>
    <mergeCell ref="B9:B10"/>
    <mergeCell ref="C9:C10"/>
    <mergeCell ref="D9:E10"/>
    <mergeCell ref="F9:F10"/>
    <mergeCell ref="S9:S10"/>
  </mergeCells>
  <conditionalFormatting sqref="C12">
    <cfRule type="duplicateValues" dxfId="9" priority="8" stopIfTrue="1"/>
    <cfRule type="duplicateValues" dxfId="8" priority="9" stopIfTrue="1"/>
  </conditionalFormatting>
  <conditionalFormatting sqref="C12">
    <cfRule type="duplicateValues" dxfId="7" priority="7"/>
  </conditionalFormatting>
  <conditionalFormatting sqref="C12:C13">
    <cfRule type="duplicateValues" dxfId="6" priority="1381" stopIfTrue="1"/>
    <cfRule type="duplicateValues" dxfId="5" priority="1382" stopIfTrue="1"/>
  </conditionalFormatting>
  <conditionalFormatting sqref="N12:N13">
    <cfRule type="duplicateValues" dxfId="4" priority="1383"/>
  </conditionalFormatting>
  <conditionalFormatting sqref="C12:C13">
    <cfRule type="duplicateValues" dxfId="3" priority="1384"/>
  </conditionalFormatting>
  <conditionalFormatting sqref="C13">
    <cfRule type="duplicateValues" dxfId="2" priority="1388" stopIfTrue="1"/>
    <cfRule type="duplicateValues" dxfId="1" priority="1389" stopIfTrue="1"/>
  </conditionalFormatting>
  <conditionalFormatting sqref="C13">
    <cfRule type="duplicateValues" dxfId="0" priority="1390"/>
  </conditionalFormatting>
  <pageMargins left="0.41" right="0" top="0.48" bottom="0" header="0" footer="0"/>
  <pageSetup paperSize="9" scale="95" orientation="portrait" r:id="rId1"/>
  <headerFooter alignWithMargins="0">
    <oddFooter>&amp;R&amp;"Times New Roman,Italic"&amp;11Trang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 ĐẦU RA B1</vt:lpstr>
      <vt:lpstr>TA ĐẦU RA B1 (2)</vt:lpstr>
      <vt:lpstr>TA ĐẦU RA B2</vt:lpstr>
      <vt:lpstr>'TA ĐẦU RA B1'!Print_Area</vt:lpstr>
      <vt:lpstr>'TA ĐẦU RA B1 (2)'!Print_Area</vt:lpstr>
      <vt:lpstr>'TA ĐẦU RA B2'!Print_Area</vt:lpstr>
      <vt:lpstr>'TA ĐẦU RA B1'!Print_Titles</vt:lpstr>
      <vt:lpstr>'TA ĐẦU RA B1 (2)'!Print_Titles</vt:lpstr>
      <vt:lpstr>'TA ĐẦU RA B2'!Print_Titles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2020-07-14T10:29:00Z</cp:lastPrinted>
  <dcterms:created xsi:type="dcterms:W3CDTF">2013-11-05T07:13:22Z</dcterms:created>
  <dcterms:modified xsi:type="dcterms:W3CDTF">2020-07-15T09:13:26Z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7a863701-4c67-4003-b2dd-3a7e2788f687</vt:lpwstr>
  </property>
</Properties>
</file>