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00" windowHeight="7935"/>
  </bookViews>
  <sheets>
    <sheet name="CS" sheetId="3" r:id="rId1"/>
    <sheet name="CM" sheetId="1" r:id="rId2"/>
    <sheet name="Chính trị" sheetId="5" r:id="rId3"/>
  </sheets>
  <definedNames>
    <definedName name="_xlnm._FilterDatabase" localSheetId="2" hidden="1">'Chính trị'!$A$10:$R$52</definedName>
    <definedName name="_xlnm._FilterDatabase" localSheetId="1" hidden="1">CM!$A$10:$R$130</definedName>
    <definedName name="_xlnm._FilterDatabase" localSheetId="0" hidden="1">CS!$A$8:$K$129</definedName>
    <definedName name="_xlnm.Print_Titles" localSheetId="2">'Chính trị'!$6:$9</definedName>
    <definedName name="_xlnm.Print_Titles" localSheetId="1">CM!$6:$9</definedName>
    <definedName name="_xlnm.Print_Titles" localSheetId="0">CS!$6:$9</definedName>
  </definedNames>
  <calcPr calcId="124519"/>
</workbook>
</file>

<file path=xl/calcChain.xml><?xml version="1.0" encoding="utf-8"?>
<calcChain xmlns="http://schemas.openxmlformats.org/spreadsheetml/2006/main">
  <c r="B127" i="1"/>
  <c r="B49" i="5"/>
  <c r="O6"/>
  <c r="M3"/>
  <c r="O2"/>
  <c r="M2"/>
  <c r="M6" l="1"/>
  <c r="B126" i="3" l="1"/>
  <c r="Q3" i="1" l="1"/>
  <c r="Q6"/>
  <c r="O6"/>
  <c r="Q5"/>
  <c r="O5"/>
  <c r="M5"/>
  <c r="O3"/>
  <c r="M3"/>
  <c r="Q2"/>
  <c r="O2"/>
  <c r="M2"/>
  <c r="M6" l="1"/>
</calcChain>
</file>

<file path=xl/sharedStrings.xml><?xml version="1.0" encoding="utf-8"?>
<sst xmlns="http://schemas.openxmlformats.org/spreadsheetml/2006/main" count="3265" uniqueCount="758">
  <si>
    <t>HỌC VIỆN CÔNG NGHỆ BƯU CHÍNH VIỄN THÔNG</t>
  </si>
  <si>
    <t xml:space="preserve">CỘNG HÒA XÃ HỘI CHỦ NGHĨA VIỆT NAM </t>
  </si>
  <si>
    <t>CHUYÊN MÔN</t>
  </si>
  <si>
    <t>HỘI ĐỒNG THI TỐT NGHIỆP NĂM 2016</t>
  </si>
  <si>
    <t>Độc lập - Tự do - Hạnh Phúc</t>
  </si>
  <si>
    <t>VT</t>
  </si>
  <si>
    <t>QTDN</t>
  </si>
  <si>
    <t>CNTA</t>
  </si>
  <si>
    <t>CNPM</t>
  </si>
  <si>
    <t>QTM</t>
  </si>
  <si>
    <t>HTTT</t>
  </si>
  <si>
    <t>KT</t>
  </si>
  <si>
    <t>ĐPT</t>
  </si>
  <si>
    <t>ĐTMT</t>
  </si>
  <si>
    <t>XLTH</t>
  </si>
  <si>
    <t xml:space="preserve">Môn thi : </t>
  </si>
  <si>
    <t>Chuyên môn</t>
  </si>
  <si>
    <t>TỔNG</t>
  </si>
  <si>
    <t>Không thi</t>
  </si>
  <si>
    <t>QT</t>
  </si>
  <si>
    <t>TT</t>
  </si>
  <si>
    <t>HỌ VÀ TÊN</t>
  </si>
  <si>
    <t>SBD</t>
  </si>
  <si>
    <t>NĂM SINH</t>
  </si>
  <si>
    <t>MÃ SV</t>
  </si>
  <si>
    <t>LỚP</t>
  </si>
  <si>
    <t>GHI CHÚ</t>
  </si>
  <si>
    <t>Anh</t>
  </si>
  <si>
    <t>Nguyễn Tuấn</t>
  </si>
  <si>
    <t>D11CNPM3</t>
  </si>
  <si>
    <t>NL1</t>
  </si>
  <si>
    <t>CN</t>
  </si>
  <si>
    <t>D11VT3</t>
  </si>
  <si>
    <t>Nguyễn Đăng</t>
  </si>
  <si>
    <t>Đạo</t>
  </si>
  <si>
    <t>D11HTTT1</t>
  </si>
  <si>
    <t>Hùng</t>
  </si>
  <si>
    <t>D11XLTH</t>
  </si>
  <si>
    <t>Trần Văn</t>
  </si>
  <si>
    <t>D11VT2</t>
  </si>
  <si>
    <t>D11VT5</t>
  </si>
  <si>
    <t>Hoàng Xuân</t>
  </si>
  <si>
    <t>Quân</t>
  </si>
  <si>
    <t>Quý</t>
  </si>
  <si>
    <t>D11CNPM2</t>
  </si>
  <si>
    <t>Nguyễn Ngọc</t>
  </si>
  <si>
    <r>
      <t>Ghi chú:</t>
    </r>
    <r>
      <rPr>
        <sz val="11"/>
        <rFont val="Times New Roman"/>
        <family val="1"/>
      </rPr>
      <t xml:space="preserve"> </t>
    </r>
  </si>
  <si>
    <t>Số dự thi: ………</t>
  </si>
  <si>
    <t>Số bài: …………</t>
  </si>
  <si>
    <t>Số tờ: ………..</t>
  </si>
  <si>
    <t>Các số báo danh vắng mặt: …………………………………………………………………………………………………………..</t>
  </si>
  <si>
    <t>CHỦ TỊCH</t>
  </si>
  <si>
    <t>Họ tên và chữ ký cán bộ coi thi thứ nhất:</t>
  </si>
  <si>
    <t>Họ tên và chữ ký cán bộ coi thi thứ hai:</t>
  </si>
  <si>
    <t>TS. Vũ Tuấn Lâm</t>
  </si>
  <si>
    <t>31/10/1992</t>
  </si>
  <si>
    <t>18/11/1993</t>
  </si>
  <si>
    <t>17/9/1993</t>
  </si>
  <si>
    <t>24/7/1993</t>
  </si>
  <si>
    <t xml:space="preserve">Nguyễn Đức </t>
  </si>
  <si>
    <t>Hoàng</t>
  </si>
  <si>
    <t>Nguyễn Bá</t>
  </si>
  <si>
    <t>Công</t>
  </si>
  <si>
    <t>Cường</t>
  </si>
  <si>
    <t>Nguyễn Văn</t>
  </si>
  <si>
    <t>D11VT7</t>
  </si>
  <si>
    <t>D10VT4</t>
  </si>
  <si>
    <t>ĐT</t>
  </si>
  <si>
    <t xml:space="preserve">Nguyễn Thị </t>
  </si>
  <si>
    <t>Diên</t>
  </si>
  <si>
    <t>Nguyễn Trung</t>
  </si>
  <si>
    <t>Huy</t>
  </si>
  <si>
    <t>Tú</t>
  </si>
  <si>
    <t>Thắng</t>
  </si>
  <si>
    <t>Đạt</t>
  </si>
  <si>
    <t>Phan Văn</t>
  </si>
  <si>
    <t>Bích</t>
  </si>
  <si>
    <t>Đại</t>
  </si>
  <si>
    <t>Nguyễn Đức</t>
  </si>
  <si>
    <t>Hợp</t>
  </si>
  <si>
    <t>Khương</t>
  </si>
  <si>
    <t>Long</t>
  </si>
  <si>
    <t>Trần Nhân</t>
  </si>
  <si>
    <t>Tôn</t>
  </si>
  <si>
    <t>Nguyễn Xuân</t>
  </si>
  <si>
    <t>Tuấn</t>
  </si>
  <si>
    <t>Tiến</t>
  </si>
  <si>
    <t>Trường</t>
  </si>
  <si>
    <t>Vinh</t>
  </si>
  <si>
    <t>Sơn</t>
  </si>
  <si>
    <t>Trung</t>
  </si>
  <si>
    <t>Nguyễn Thúy</t>
  </si>
  <si>
    <t>Hằng</t>
  </si>
  <si>
    <t>Nam</t>
  </si>
  <si>
    <t>Vũ Hồng</t>
  </si>
  <si>
    <t xml:space="preserve">Nguyễn Tiến </t>
  </si>
  <si>
    <t>Linh</t>
  </si>
  <si>
    <t>Nguyễn Giang</t>
  </si>
  <si>
    <t>Vũ Văn</t>
  </si>
  <si>
    <t>Sáng</t>
  </si>
  <si>
    <t>Ngô Văn</t>
  </si>
  <si>
    <t xml:space="preserve">Lê Văn </t>
  </si>
  <si>
    <t>Nguyễn Anh</t>
  </si>
  <si>
    <t>An</t>
  </si>
  <si>
    <t>Cảnh</t>
  </si>
  <si>
    <t>Thịnh</t>
  </si>
  <si>
    <t>E09CN</t>
  </si>
  <si>
    <t>D10ATTTM</t>
  </si>
  <si>
    <t>D10HTTT2</t>
  </si>
  <si>
    <t>D10VT2</t>
  </si>
  <si>
    <t>D11ATTTM</t>
  </si>
  <si>
    <t>D11CNPM1</t>
  </si>
  <si>
    <t>D11ĐTMT</t>
  </si>
  <si>
    <t>D11HTTT2</t>
  </si>
  <si>
    <t>D11KT7</t>
  </si>
  <si>
    <t>D11VT1</t>
  </si>
  <si>
    <t>D11VT4</t>
  </si>
  <si>
    <t>D11VT8</t>
  </si>
  <si>
    <t>Hiệp</t>
  </si>
  <si>
    <t>Đức</t>
  </si>
  <si>
    <t>Thanh</t>
  </si>
  <si>
    <t>Phạm Minh</t>
  </si>
  <si>
    <t>Tâm</t>
  </si>
  <si>
    <t>Dương</t>
  </si>
  <si>
    <t>Chính trị</t>
  </si>
  <si>
    <t>Phúc</t>
  </si>
  <si>
    <t>Bình</t>
  </si>
  <si>
    <t>Nguyễn Trọng</t>
  </si>
  <si>
    <t>Nguyễn Huy</t>
  </si>
  <si>
    <t>D10CNPM3</t>
  </si>
  <si>
    <t>D10HTTT1</t>
  </si>
  <si>
    <t>Ngày thi: 24/12/2016</t>
  </si>
  <si>
    <t>Thứ</t>
  </si>
  <si>
    <t>Phan Đình</t>
  </si>
  <si>
    <t>Lê Văn</t>
  </si>
  <si>
    <t>Hoàng Thế</t>
  </si>
  <si>
    <t xml:space="preserve">Bàn Văn </t>
  </si>
  <si>
    <t xml:space="preserve">Lê Huyền </t>
  </si>
  <si>
    <t>Trang</t>
  </si>
  <si>
    <t>Đào  Hữu</t>
  </si>
  <si>
    <t xml:space="preserve">Vũ Đình </t>
  </si>
  <si>
    <t>Chuyển</t>
  </si>
  <si>
    <t>Mai Hùng</t>
  </si>
  <si>
    <t>13/08/1993</t>
  </si>
  <si>
    <t>13/06/1993</t>
  </si>
  <si>
    <t>02/02/1993</t>
  </si>
  <si>
    <t>14/08/1991</t>
  </si>
  <si>
    <t>24/08/1993</t>
  </si>
  <si>
    <t>08/3/1993</t>
  </si>
  <si>
    <t>30/3/1993</t>
  </si>
  <si>
    <t>07/11/1991</t>
  </si>
  <si>
    <t>06/10/1992</t>
  </si>
  <si>
    <t>09/8/1991</t>
  </si>
  <si>
    <t>22/08/1993</t>
  </si>
  <si>
    <t>24/07/1993</t>
  </si>
  <si>
    <t>11/10/1993</t>
  </si>
  <si>
    <t>14/01/1991</t>
  </si>
  <si>
    <t>14/02/1993</t>
  </si>
  <si>
    <t>09/11/1992</t>
  </si>
  <si>
    <t>29/07/1993</t>
  </si>
  <si>
    <t>11/5/1991</t>
  </si>
  <si>
    <t>05/8/1993</t>
  </si>
  <si>
    <t>21/08/1987</t>
  </si>
  <si>
    <t>02/01/1993</t>
  </si>
  <si>
    <t>04/04/1991</t>
  </si>
  <si>
    <t>05/9/1990</t>
  </si>
  <si>
    <t>01/3/1992</t>
  </si>
  <si>
    <t>29/07/1991</t>
  </si>
  <si>
    <t>21/07/1993</t>
  </si>
  <si>
    <t>D11ATTT</t>
  </si>
  <si>
    <t>D10QTDN2</t>
  </si>
  <si>
    <t>Cơ sở</t>
  </si>
  <si>
    <t xml:space="preserve">Trịnh Văn </t>
  </si>
  <si>
    <t xml:space="preserve">Nguyễn Quang </t>
  </si>
  <si>
    <t>Tiền</t>
  </si>
  <si>
    <t>Phạm Thế</t>
  </si>
  <si>
    <t>Dũng</t>
  </si>
  <si>
    <t>Đào Quang</t>
  </si>
  <si>
    <t>Hữu</t>
  </si>
  <si>
    <t xml:space="preserve">Trần Bình </t>
  </si>
  <si>
    <t>Luận</t>
  </si>
  <si>
    <t>Ngô Hồng</t>
  </si>
  <si>
    <t xml:space="preserve">Lê Vũ </t>
  </si>
  <si>
    <t xml:space="preserve">Bùi Quang </t>
  </si>
  <si>
    <t>Liền</t>
  </si>
  <si>
    <t>Nguyễn Trần</t>
  </si>
  <si>
    <t>Trí</t>
  </si>
  <si>
    <t xml:space="preserve">Lô Văn </t>
  </si>
  <si>
    <t>Hoàng Văn</t>
  </si>
  <si>
    <t>Nguyễn Thành</t>
  </si>
  <si>
    <t>Hồ Lý</t>
  </si>
  <si>
    <t>Đinh Viết</t>
  </si>
  <si>
    <t>Cao Thăng</t>
  </si>
  <si>
    <t xml:space="preserve">Nguyễn Trọng </t>
  </si>
  <si>
    <t>Minh</t>
  </si>
  <si>
    <t>Nguyễn Hữu</t>
  </si>
  <si>
    <t>Phạm Tuấn</t>
  </si>
  <si>
    <t xml:space="preserve">Vũ Mạnh </t>
  </si>
  <si>
    <t>Đoàn Thế</t>
  </si>
  <si>
    <t>Cao Văn</t>
  </si>
  <si>
    <t xml:space="preserve">Tiêu Quang </t>
  </si>
  <si>
    <t>Đỗ Minh</t>
  </si>
  <si>
    <t>Xuân</t>
  </si>
  <si>
    <t xml:space="preserve">Hoàng Văn </t>
  </si>
  <si>
    <t>0921040319</t>
  </si>
  <si>
    <t>0921020051</t>
  </si>
  <si>
    <t>1021040214</t>
  </si>
  <si>
    <t>0921040013</t>
  </si>
  <si>
    <t>0921040299</t>
  </si>
  <si>
    <t>1021040369</t>
  </si>
  <si>
    <t>1021010292</t>
  </si>
  <si>
    <t>B112101119</t>
  </si>
  <si>
    <t>B112101123</t>
  </si>
  <si>
    <t>B112101194</t>
  </si>
  <si>
    <t>0921010375</t>
  </si>
  <si>
    <t>B112101341</t>
  </si>
  <si>
    <t>B112101358</t>
  </si>
  <si>
    <t>B112101395</t>
  </si>
  <si>
    <t>B112104317</t>
  </si>
  <si>
    <t>B112104266</t>
  </si>
  <si>
    <t>B112104080</t>
  </si>
  <si>
    <t>B112104092</t>
  </si>
  <si>
    <t>B112104004</t>
  </si>
  <si>
    <t>B112104512</t>
  </si>
  <si>
    <t>B112102103</t>
  </si>
  <si>
    <t>B112104222</t>
  </si>
  <si>
    <t>B112104268</t>
  </si>
  <si>
    <t>B112104481</t>
  </si>
  <si>
    <t>B112104333</t>
  </si>
  <si>
    <t>B112104195</t>
  </si>
  <si>
    <t>B112104293</t>
  </si>
  <si>
    <t>B112102100</t>
  </si>
  <si>
    <t>B112102053</t>
  </si>
  <si>
    <t>02/8/1991</t>
  </si>
  <si>
    <t>17/10/1990</t>
  </si>
  <si>
    <t>15/01/1992</t>
  </si>
  <si>
    <t>22/06/1991</t>
  </si>
  <si>
    <t>06/02/1991</t>
  </si>
  <si>
    <t>06/5/1992</t>
  </si>
  <si>
    <t>15/10/1992</t>
  </si>
  <si>
    <t>11/4/1992</t>
  </si>
  <si>
    <t>08/7/1992</t>
  </si>
  <si>
    <t>19/9/1993</t>
  </si>
  <si>
    <t>06/7/1993</t>
  </si>
  <si>
    <t>28/10/1989</t>
  </si>
  <si>
    <t>14/11/1987</t>
  </si>
  <si>
    <t>22/12/1993</t>
  </si>
  <si>
    <t>14/8/1990</t>
  </si>
  <si>
    <t>16/8/1991</t>
  </si>
  <si>
    <t>20/7/1992</t>
  </si>
  <si>
    <t>8/9/1993</t>
  </si>
  <si>
    <t>25/4/1993</t>
  </si>
  <si>
    <t>26/9/1993</t>
  </si>
  <si>
    <t>20/9/1993</t>
  </si>
  <si>
    <t>07/10/1987</t>
  </si>
  <si>
    <t>29/4/1993</t>
  </si>
  <si>
    <t>18/8/1993</t>
  </si>
  <si>
    <t>19/01/1993</t>
  </si>
  <si>
    <t>01/7/1993</t>
  </si>
  <si>
    <t>21/8/1993</t>
  </si>
  <si>
    <t>17/09/1993</t>
  </si>
  <si>
    <t>13/3/1991</t>
  </si>
  <si>
    <t>D09HTTT2</t>
  </si>
  <si>
    <t>D09ĐTMT</t>
  </si>
  <si>
    <t>D10CNPM2</t>
  </si>
  <si>
    <t>D10VT6</t>
  </si>
  <si>
    <t>D11VT</t>
  </si>
  <si>
    <t>ATTTM</t>
  </si>
  <si>
    <t>Trần Đăng</t>
  </si>
  <si>
    <t>Chính</t>
  </si>
  <si>
    <t>Đảm</t>
  </si>
  <si>
    <t>Trần Thị Hương</t>
  </si>
  <si>
    <t>Giang</t>
  </si>
  <si>
    <t>Vũ Trường</t>
  </si>
  <si>
    <t>Nguyễn Thị</t>
  </si>
  <si>
    <t>Nguyễn Thị Hồng</t>
  </si>
  <si>
    <t>Khánh</t>
  </si>
  <si>
    <t>Biện Thị</t>
  </si>
  <si>
    <t>Thảo</t>
  </si>
  <si>
    <t>Nguyễn Cao</t>
  </si>
  <si>
    <t>Thương</t>
  </si>
  <si>
    <t>Phạm Quý</t>
  </si>
  <si>
    <t>Dũng</t>
  </si>
  <si>
    <t>Vũ Anh</t>
  </si>
  <si>
    <t>Nguyễn Thị Thu</t>
  </si>
  <si>
    <t>Hoài</t>
  </si>
  <si>
    <t>Phan Quốc</t>
  </si>
  <si>
    <t>Khánh</t>
  </si>
  <si>
    <t>Lân</t>
  </si>
  <si>
    <t>Nhiệm</t>
  </si>
  <si>
    <t>Trần Đình</t>
  </si>
  <si>
    <t>Toán</t>
  </si>
  <si>
    <t>Trần Việt</t>
  </si>
  <si>
    <t xml:space="preserve">Đỗ Mạnh  </t>
  </si>
  <si>
    <t>Nguyễn Quang</t>
  </si>
  <si>
    <t>Quang</t>
  </si>
  <si>
    <t>Nguyễn Hoàng</t>
  </si>
  <si>
    <t>22/12/1983</t>
  </si>
  <si>
    <t>05/08/1979</t>
  </si>
  <si>
    <t>02/01/1981</t>
  </si>
  <si>
    <t>09/09/1977</t>
  </si>
  <si>
    <t>19/02/1980</t>
  </si>
  <si>
    <t>24/09/1981</t>
  </si>
  <si>
    <t>16/05/1976</t>
  </si>
  <si>
    <t>20/03/1981</t>
  </si>
  <si>
    <t>02/03/1979</t>
  </si>
  <si>
    <t>24/04/1991</t>
  </si>
  <si>
    <t>23/09/1982</t>
  </si>
  <si>
    <t>20/10/1991</t>
  </si>
  <si>
    <t>25/04/1976</t>
  </si>
  <si>
    <t>20/10/1976</t>
  </si>
  <si>
    <t>27/11/1975</t>
  </si>
  <si>
    <t>15/10/1988</t>
  </si>
  <si>
    <t>23/01/1983</t>
  </si>
  <si>
    <t>28/08/1986</t>
  </si>
  <si>
    <t>19/01/1982</t>
  </si>
  <si>
    <t>27/03/1984</t>
  </si>
  <si>
    <t>01/01/1982</t>
  </si>
  <si>
    <t>B14LTVT001</t>
  </si>
  <si>
    <t>B14LTVT002</t>
  </si>
  <si>
    <t>B14LTVT003</t>
  </si>
  <si>
    <t>B14LTVT004</t>
  </si>
  <si>
    <t>B14LTVT005</t>
  </si>
  <si>
    <t>B14LTVT006</t>
  </si>
  <si>
    <t>B14LTVT007</t>
  </si>
  <si>
    <t>B14LTVT009</t>
  </si>
  <si>
    <t>B14LTVT010</t>
  </si>
  <si>
    <t>B14LTVT015</t>
  </si>
  <si>
    <t>B14LTVT011</t>
  </si>
  <si>
    <t>B14LTVT019</t>
  </si>
  <si>
    <t>B14LTVT012</t>
  </si>
  <si>
    <t>B14LTVT016</t>
  </si>
  <si>
    <t>B14LTVT018</t>
  </si>
  <si>
    <t>B14LTVT017</t>
  </si>
  <si>
    <t>B14LTVT013</t>
  </si>
  <si>
    <t>B14LTVT014</t>
  </si>
  <si>
    <t>B118101031</t>
  </si>
  <si>
    <t>981010055</t>
  </si>
  <si>
    <t>981010077</t>
  </si>
  <si>
    <t>981010078</t>
  </si>
  <si>
    <t>B13LTVT015</t>
  </si>
  <si>
    <t>L14TXVT1</t>
  </si>
  <si>
    <t>L14TXVT2</t>
  </si>
  <si>
    <t>D11TXVT2</t>
  </si>
  <si>
    <t>D09TXVT2</t>
  </si>
  <si>
    <t>L13TXVT3</t>
  </si>
  <si>
    <t>Phương Thị Thu</t>
  </si>
  <si>
    <t>Thiện</t>
  </si>
  <si>
    <t>Huyền</t>
  </si>
  <si>
    <t>Đoàn Thị Minh</t>
  </si>
  <si>
    <t>Phương</t>
  </si>
  <si>
    <t>Nguyễn Tiến</t>
  </si>
  <si>
    <t>Hà Thị Thu</t>
  </si>
  <si>
    <t>Phạm Thị Bích</t>
  </si>
  <si>
    <t>Vân</t>
  </si>
  <si>
    <t>B14LTQT005</t>
  </si>
  <si>
    <t>B14LTQT020</t>
  </si>
  <si>
    <t>B14LTQT022</t>
  </si>
  <si>
    <t>B14LTQT016</t>
  </si>
  <si>
    <t>B14LTQT014</t>
  </si>
  <si>
    <t>B14LTQT017</t>
  </si>
  <si>
    <t>B14LTQT026</t>
  </si>
  <si>
    <t>15/08/1980</t>
  </si>
  <si>
    <t>14/02/1992</t>
  </si>
  <si>
    <t>19/09/1992</t>
  </si>
  <si>
    <t>20/02/1973</t>
  </si>
  <si>
    <t>28/07/1991</t>
  </si>
  <si>
    <t>20/11/1988</t>
  </si>
  <si>
    <t>23/04/1975</t>
  </si>
  <si>
    <t>L14TXQT1</t>
  </si>
  <si>
    <t>L14TXQT2</t>
  </si>
  <si>
    <t>Đới Anh</t>
  </si>
  <si>
    <t>Gấm</t>
  </si>
  <si>
    <t>Hài</t>
  </si>
  <si>
    <t>Hà Ngọc</t>
  </si>
  <si>
    <t>Hoàn</t>
  </si>
  <si>
    <t>Phạm Hoài</t>
  </si>
  <si>
    <t>Trần Thị</t>
  </si>
  <si>
    <t>Ni</t>
  </si>
  <si>
    <t>Ninh</t>
  </si>
  <si>
    <t>Nguyễn Đức</t>
  </si>
  <si>
    <t>Trần Thị</t>
  </si>
  <si>
    <t>Thu</t>
  </si>
  <si>
    <t>Trần Thị Thu</t>
  </si>
  <si>
    <t>Tước</t>
  </si>
  <si>
    <t xml:space="preserve">Bùi Thị </t>
  </si>
  <si>
    <t>B14LTCN012</t>
  </si>
  <si>
    <t>B14LTCN009</t>
  </si>
  <si>
    <t>B14LTCN003</t>
  </si>
  <si>
    <t>B14LTCN018</t>
  </si>
  <si>
    <t>B14LTCN013</t>
  </si>
  <si>
    <t>B14LTCN004</t>
  </si>
  <si>
    <t>B14LTCN010</t>
  </si>
  <si>
    <t>B14LTCN017</t>
  </si>
  <si>
    <t>B14LTCN008</t>
  </si>
  <si>
    <t>B14LTCN020</t>
  </si>
  <si>
    <t>B14LTCN014</t>
  </si>
  <si>
    <t>B14LTCN007</t>
  </si>
  <si>
    <t>B14LTCN005</t>
  </si>
  <si>
    <t>B14LTCN015</t>
  </si>
  <si>
    <t>B118104006</t>
  </si>
  <si>
    <t>108205281</t>
  </si>
  <si>
    <t>18/12/1991</t>
  </si>
  <si>
    <t>10/02/1986</t>
  </si>
  <si>
    <t>01/07/1982</t>
  </si>
  <si>
    <t>28/10/1985</t>
  </si>
  <si>
    <t>13/04/1989</t>
  </si>
  <si>
    <t>16/03/1988</t>
  </si>
  <si>
    <t>04/02/1974</t>
  </si>
  <si>
    <t>20/01/1983</t>
  </si>
  <si>
    <t>30/05/1983</t>
  </si>
  <si>
    <t>08/10/1991</t>
  </si>
  <si>
    <t>11/06/1992</t>
  </si>
  <si>
    <t>20/12/1991</t>
  </si>
  <si>
    <t>19/10/1992</t>
  </si>
  <si>
    <t>07/04/1979</t>
  </si>
  <si>
    <t>L14TXCN1</t>
  </si>
  <si>
    <t>D11TXCN1</t>
  </si>
  <si>
    <t>CN108A4</t>
  </si>
  <si>
    <t>Đặng Duy</t>
  </si>
  <si>
    <t xml:space="preserve">Khuất Duy </t>
  </si>
  <si>
    <t>B105101087</t>
  </si>
  <si>
    <t>B105101123</t>
  </si>
  <si>
    <t>D10TCVT3</t>
  </si>
  <si>
    <t>15/10/1991</t>
  </si>
  <si>
    <t>24/03/1985</t>
  </si>
  <si>
    <t>Nguyễn Công</t>
  </si>
  <si>
    <t>18/09/1984</t>
  </si>
  <si>
    <t>D07Q00101</t>
  </si>
  <si>
    <t>D07TCQT2</t>
  </si>
  <si>
    <t>Đỗ Diệu</t>
  </si>
  <si>
    <t>B14LTQT024</t>
  </si>
  <si>
    <t>Bùi Việt</t>
  </si>
  <si>
    <t>07/12/1990</t>
  </si>
  <si>
    <t>D09TXCN4</t>
  </si>
  <si>
    <t>981040121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</si>
  <si>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</si>
  <si>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</si>
  <si>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</si>
  <si>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</si>
  <si>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</si>
  <si>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</si>
  <si>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</si>
  <si>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</si>
  <si>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</si>
  <si>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</si>
  <si>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</si>
  <si>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</si>
  <si>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</si>
  <si>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</si>
  <si>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</si>
  <si>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</si>
  <si>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</si>
  <si>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</si>
  <si>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</si>
  <si>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</si>
  <si>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</si>
  <si>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</si>
  <si>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</si>
  <si>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</si>
  <si>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</si>
  <si>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</si>
  <si>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</si>
  <si>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</si>
  <si>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</si>
  <si>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</si>
  <si>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</si>
  <si>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</si>
  <si>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</si>
  <si>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</si>
  <si>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</si>
  <si>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</si>
  <si>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</si>
  <si>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</si>
  <si>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</si>
  <si>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</si>
  <si>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</si>
  <si>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</si>
  <si>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</si>
  <si>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</si>
  <si>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</si>
  <si>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</si>
  <si>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</si>
  <si>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</si>
  <si>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</si>
  <si>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</si>
  <si>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</si>
  <si>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</si>
  <si>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</si>
  <si>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</si>
  <si>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</si>
  <si>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</si>
  <si>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</si>
  <si>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</si>
  <si>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</si>
  <si>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</si>
  <si>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</si>
  <si>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</si>
  <si>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</si>
  <si>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</si>
  <si>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</si>
  <si>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</si>
  <si>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</si>
  <si>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</si>
  <si>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</si>
  <si>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</si>
  <si>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</si>
  <si>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</si>
  <si>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</si>
  <si>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</si>
  <si>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</si>
  <si>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</si>
  <si>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</si>
  <si>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</si>
  <si>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</si>
  <si>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</si>
  <si>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</si>
  <si>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</si>
  <si>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</si>
  <si>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</si>
  <si>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</si>
  <si>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</si>
  <si>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</si>
  <si>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</si>
  <si>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</si>
  <si>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</si>
  <si>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</si>
  <si>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</si>
  <si>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</si>
  <si>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</si>
  <si>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</si>
  <si>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</si>
  <si>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</si>
  <si>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</si>
  <si>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</si>
  <si>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</si>
  <si>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</si>
  <si>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</si>
  <si>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</si>
  <si>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</si>
  <si>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</si>
  <si>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</si>
  <si>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</si>
  <si>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</si>
  <si>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</si>
  <si>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</si>
  <si>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</si>
  <si>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</si>
  <si>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</si>
  <si>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</si>
  <si>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</si>
  <si>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</si>
  <si>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Nguyễn Thị Vân</t>
  </si>
  <si>
    <t>Đồng Thị Hương</t>
  </si>
  <si>
    <t>Hưởng</t>
  </si>
  <si>
    <t>Kiên</t>
  </si>
  <si>
    <t>Phạm Quang</t>
  </si>
  <si>
    <t>Lâm</t>
  </si>
  <si>
    <t>Vũ Duy</t>
  </si>
  <si>
    <t>Phong</t>
  </si>
  <si>
    <t>Thành</t>
  </si>
  <si>
    <t>04/10/1994</t>
  </si>
  <si>
    <t>25/01/1994</t>
  </si>
  <si>
    <t>03/10/1994</t>
  </si>
  <si>
    <t>30/12/1992</t>
  </si>
  <si>
    <t>14/05/1994</t>
  </si>
  <si>
    <t>20/08/1994</t>
  </si>
  <si>
    <t>26/09/1994</t>
  </si>
  <si>
    <t>23/12/1994</t>
  </si>
  <si>
    <t>23/10/1993</t>
  </si>
  <si>
    <t>D12TXQT01-K</t>
  </si>
  <si>
    <t>K12DTQT003</t>
  </si>
  <si>
    <t>K12DTQT015</t>
  </si>
  <si>
    <t>K12DTQT030</t>
  </si>
  <si>
    <t>K12DTQT034</t>
  </si>
  <si>
    <t>K12DTQT035</t>
  </si>
  <si>
    <t>K12DTQT043</t>
  </si>
  <si>
    <t>K12DTQT044</t>
  </si>
  <si>
    <t>K12DTQT051</t>
  </si>
  <si>
    <t>K12DTQT061</t>
  </si>
  <si>
    <t>Hải</t>
  </si>
  <si>
    <t>Hoàng Nguyễn</t>
  </si>
  <si>
    <t>Tùng</t>
  </si>
  <si>
    <t xml:space="preserve">Phạm Văn </t>
  </si>
  <si>
    <t>Dương Hải</t>
  </si>
  <si>
    <t xml:space="preserve">Ngô Văn </t>
  </si>
  <si>
    <t>Toản</t>
  </si>
  <si>
    <t xml:space="preserve">Nguyễn Minh </t>
  </si>
  <si>
    <t>22/10/1992</t>
  </si>
  <si>
    <t>25/03/1991</t>
  </si>
  <si>
    <t>16/10/1993</t>
  </si>
  <si>
    <t>29/10/1992</t>
  </si>
  <si>
    <t>20/09/1991</t>
  </si>
  <si>
    <t>15/12/1993</t>
  </si>
  <si>
    <t>1084010175</t>
  </si>
  <si>
    <t>1084010247</t>
  </si>
  <si>
    <t>B118401025</t>
  </si>
  <si>
    <t>B118401036</t>
  </si>
  <si>
    <t>B118401061</t>
  </si>
  <si>
    <t>B118401066</t>
  </si>
  <si>
    <t>D10TXQT05</t>
  </si>
  <si>
    <t>D11TXQT03-B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</si>
  <si>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</si>
  <si>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</si>
  <si>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</si>
  <si>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</si>
  <si>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</si>
  <si>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</si>
  <si>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</si>
  <si>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</si>
  <si>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</si>
  <si>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</si>
  <si>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</si>
  <si>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</si>
  <si>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</si>
  <si>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</si>
  <si>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</si>
  <si>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134</t>
  </si>
  <si>
    <t>0981040104</t>
  </si>
  <si>
    <t>Nghiêm Xuân</t>
  </si>
  <si>
    <t>132</t>
  </si>
  <si>
    <t>1021040359</t>
  </si>
  <si>
    <t>Đặng Đình</t>
  </si>
  <si>
    <t>Tân</t>
  </si>
  <si>
    <t>133</t>
  </si>
  <si>
    <t>0921020115</t>
  </si>
  <si>
    <t>D10XLTH</t>
  </si>
  <si>
    <t>Ngày thi: 25/12/2016</t>
  </si>
  <si>
    <t>CHÍNH TRỊ</t>
  </si>
  <si>
    <t>KTCT</t>
  </si>
  <si>
    <t>NL2</t>
  </si>
  <si>
    <t>2</t>
  </si>
  <si>
    <t>4</t>
  </si>
  <si>
    <t>Vắng</t>
  </si>
  <si>
    <t>Nguyễn Thế</t>
  </si>
  <si>
    <t>0921010105</t>
  </si>
  <si>
    <t>B112101036</t>
  </si>
  <si>
    <t>0921040143</t>
  </si>
  <si>
    <t>B112104496</t>
  </si>
  <si>
    <t>08/7/1987</t>
  </si>
  <si>
    <t>25/11/1991</t>
  </si>
  <si>
    <t>Đàm Trì</t>
  </si>
  <si>
    <t>04/7/1989</t>
  </si>
  <si>
    <t>10/4/1993</t>
  </si>
  <si>
    <t>MÔN THI</t>
  </si>
  <si>
    <t>ĐIỂM</t>
  </si>
  <si>
    <t>Hà Nội, ngày 06 tháng 01 năm 2017</t>
  </si>
  <si>
    <t>Bằng số</t>
  </si>
  <si>
    <t>Bằng chữ</t>
  </si>
  <si>
    <t>Năm</t>
  </si>
  <si>
    <t>BẢNG ĐIỂM THI TỐT NGHIỆP MÔN CƠ SỞ, HỆ CHÍNH QUY, LIÊN THÔNG, ĐHTX VÀ VLVH</t>
  </si>
  <si>
    <t>Không</t>
  </si>
  <si>
    <t>Một</t>
  </si>
  <si>
    <t>Hai</t>
  </si>
  <si>
    <t>Ba</t>
  </si>
  <si>
    <t>Bốn</t>
  </si>
  <si>
    <t>Sáu</t>
  </si>
  <si>
    <t>Bảy</t>
  </si>
  <si>
    <t>Tám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</si>
  <si>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</si>
  <si>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</si>
  <si>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</si>
  <si>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</si>
  <si>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</si>
  <si>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</si>
  <si>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</si>
  <si>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</si>
  <si>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</si>
  <si>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</si>
  <si>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</si>
  <si>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</si>
  <si>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</si>
  <si>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</si>
  <si>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</si>
  <si>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</si>
  <si>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</si>
  <si>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</si>
  <si>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</si>
  <si>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</si>
  <si>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</si>
  <si>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</si>
  <si>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</si>
  <si>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</si>
  <si>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</si>
  <si>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</si>
  <si>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</si>
  <si>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</si>
  <si>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</si>
  <si>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</si>
  <si>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</si>
  <si>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</si>
  <si>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</si>
  <si>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</si>
  <si>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</si>
  <si>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</si>
  <si>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</si>
  <si>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</si>
  <si>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</si>
  <si>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</si>
  <si>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</si>
  <si>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</si>
  <si>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</si>
  <si>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</si>
  <si>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</si>
  <si>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</si>
  <si>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</si>
  <si>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</si>
  <si>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</si>
  <si>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</si>
  <si>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</si>
  <si>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</si>
  <si>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</si>
  <si>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</si>
  <si>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</si>
  <si>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</si>
  <si>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</si>
  <si>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</si>
  <si>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</si>
  <si>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</si>
  <si>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</si>
  <si>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</si>
  <si>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</si>
  <si>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</si>
  <si>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</si>
  <si>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</si>
  <si>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</si>
  <si>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</si>
  <si>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</si>
  <si>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</si>
  <si>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</si>
  <si>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</si>
  <si>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</si>
  <si>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</si>
  <si>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</si>
  <si>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</si>
  <si>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</si>
  <si>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</si>
  <si>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</si>
  <si>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</si>
  <si>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</si>
  <si>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</si>
  <si>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</si>
  <si>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</si>
  <si>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</si>
  <si>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</si>
  <si>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</si>
  <si>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</si>
  <si>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</si>
  <si>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</si>
  <si>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</si>
  <si>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</si>
  <si>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</si>
  <si>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</si>
  <si>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</si>
  <si>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</si>
  <si>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NGÀNH</t>
  </si>
  <si>
    <t>BẢNG ĐIỂM THI TỐT NGHIỆP MÔN CHUYÊN MÔN, HỆ CHÍNH QUY, LIÊN THÔNG, ĐHTX VÀ VLVH</t>
  </si>
  <si>
    <t>BẢNG ĐIỂM THI TỐT NGHIỆP MÔN CHÍNH TRỊ, HỆ CAO ĐẲNG, ĐẠI HỌC CHÍNH QUY</t>
  </si>
</sst>
</file>

<file path=xl/styles.xml><?xml version="1.0" encoding="utf-8"?>
<styleSheet xmlns="http://schemas.openxmlformats.org/spreadsheetml/2006/main">
  <numFmts count="2">
    <numFmt numFmtId="164" formatCode="[$-1010000]d/m/yy;@"/>
    <numFmt numFmtId="165" formatCode="m/d/yyyy;@"/>
  </numFmts>
  <fonts count="27"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b/>
      <i/>
      <u/>
      <sz val="11"/>
      <name val="Times New Roman"/>
      <family val="1"/>
    </font>
    <font>
      <sz val="11"/>
      <color rgb="FFFF0000"/>
      <name val="Times New Roman"/>
      <family val="1"/>
    </font>
    <font>
      <sz val="11"/>
      <color theme="0"/>
      <name val="Times New Roman"/>
      <family val="1"/>
    </font>
    <font>
      <sz val="11"/>
      <color indexed="8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  <font>
      <i/>
      <u/>
      <sz val="11"/>
      <name val="Times New Roman"/>
      <family val="1"/>
    </font>
    <font>
      <b/>
      <i/>
      <sz val="11"/>
      <name val="Times New Roman"/>
      <family val="1"/>
    </font>
    <font>
      <sz val="11"/>
      <color indexed="8"/>
      <name val="Calibri"/>
      <family val="2"/>
    </font>
    <font>
      <sz val="13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8"/>
      <name val="Times New Roman"/>
      <family val="1"/>
    </font>
    <font>
      <sz val="11"/>
      <name val="Arial"/>
      <family val="2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1"/>
      <color rgb="FF002060"/>
      <name val="Times New Roman"/>
      <family val="1"/>
    </font>
    <font>
      <b/>
      <i/>
      <sz val="11"/>
      <color rgb="FF002060"/>
      <name val="Times New Roman"/>
      <family val="1"/>
    </font>
    <font>
      <sz val="10"/>
      <color rgb="FF7030A0"/>
      <name val="Times New Roman"/>
      <family val="1"/>
    </font>
    <font>
      <sz val="11"/>
      <color rgb="FF7030A0"/>
      <name val="Times New Roman"/>
      <family val="1"/>
    </font>
    <font>
      <b/>
      <sz val="11"/>
      <color rgb="FF7030A0"/>
      <name val="Times New Roman"/>
      <family val="1"/>
    </font>
    <font>
      <i/>
      <sz val="11"/>
      <color rgb="FF7030A0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</cellStyleXfs>
  <cellXfs count="145">
    <xf numFmtId="0" fontId="0" fillId="0" borderId="0" xfId="0"/>
    <xf numFmtId="0" fontId="2" fillId="0" borderId="0" xfId="1" applyFont="1" applyFill="1" applyAlignment="1">
      <alignment horizontal="centerContinuous"/>
    </xf>
    <xf numFmtId="0" fontId="1" fillId="0" borderId="0" xfId="0" applyFont="1" applyFill="1"/>
    <xf numFmtId="0" fontId="3" fillId="0" borderId="0" xfId="0" applyFont="1" applyFill="1"/>
    <xf numFmtId="0" fontId="1" fillId="0" borderId="0" xfId="1" applyFont="1" applyFill="1"/>
    <xf numFmtId="0" fontId="2" fillId="0" borderId="0" xfId="1" applyFont="1" applyFill="1" applyAlignment="1"/>
    <xf numFmtId="0" fontId="4" fillId="0" borderId="0" xfId="1" applyFont="1" applyFill="1" applyAlignment="1"/>
    <xf numFmtId="0" fontId="2" fillId="0" borderId="0" xfId="1" applyFont="1" applyFill="1"/>
    <xf numFmtId="0" fontId="5" fillId="0" borderId="0" xfId="1" applyFont="1" applyFill="1" applyAlignment="1"/>
    <xf numFmtId="0" fontId="6" fillId="0" borderId="0" xfId="1" applyFont="1" applyFill="1"/>
    <xf numFmtId="0" fontId="1" fillId="0" borderId="0" xfId="1" applyFont="1" applyFill="1" applyBorder="1"/>
    <xf numFmtId="0" fontId="7" fillId="0" borderId="0" xfId="1" applyFont="1" applyFill="1" applyBorder="1"/>
    <xf numFmtId="0" fontId="7" fillId="0" borderId="0" xfId="1" applyFont="1" applyFill="1"/>
    <xf numFmtId="0" fontId="1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2" fontId="9" fillId="0" borderId="6" xfId="0" applyNumberFormat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8" fillId="0" borderId="0" xfId="1" quotePrefix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0" fillId="0" borderId="0" xfId="1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0" fontId="16" fillId="0" borderId="3" xfId="1" quotePrefix="1" applyNumberFormat="1" applyFont="1" applyFill="1" applyBorder="1" applyAlignment="1" applyProtection="1">
      <alignment horizontal="center" vertical="center"/>
    </xf>
    <xf numFmtId="0" fontId="8" fillId="0" borderId="3" xfId="0" quotePrefix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6" fillId="0" borderId="6" xfId="1" quotePrefix="1" applyNumberFormat="1" applyFont="1" applyFill="1" applyBorder="1" applyAlignment="1" applyProtection="1">
      <alignment horizontal="center" vertical="center"/>
    </xf>
    <xf numFmtId="0" fontId="8" fillId="0" borderId="6" xfId="0" quotePrefix="1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14" fontId="9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/>
    </xf>
    <xf numFmtId="0" fontId="8" fillId="0" borderId="6" xfId="1" applyFont="1" applyFill="1" applyBorder="1" applyAlignment="1" applyProtection="1">
      <alignment horizontal="center" vertical="center" wrapText="1"/>
    </xf>
    <xf numFmtId="0" fontId="16" fillId="0" borderId="10" xfId="1" quotePrefix="1" applyNumberFormat="1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/>
    </xf>
    <xf numFmtId="0" fontId="8" fillId="0" borderId="10" xfId="0" quotePrefix="1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2" fontId="9" fillId="0" borderId="1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9" fillId="0" borderId="7" xfId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2" fontId="17" fillId="0" borderId="6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0" fontId="2" fillId="0" borderId="0" xfId="1" applyFont="1" applyFill="1" applyAlignment="1">
      <alignment horizontal="center"/>
    </xf>
    <xf numFmtId="0" fontId="2" fillId="0" borderId="16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0" fontId="1" fillId="0" borderId="0" xfId="1" applyFont="1" applyFill="1" applyAlignment="1">
      <alignment horizontal="left"/>
    </xf>
    <xf numFmtId="0" fontId="9" fillId="0" borderId="7" xfId="0" quotePrefix="1" applyFont="1" applyFill="1" applyBorder="1" applyAlignment="1">
      <alignment horizontal="center" vertical="center"/>
    </xf>
    <xf numFmtId="0" fontId="1" fillId="0" borderId="7" xfId="0" quotePrefix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1" fillId="0" borderId="6" xfId="0" quotePrefix="1" applyFont="1" applyFill="1" applyBorder="1" applyAlignment="1" applyProtection="1">
      <alignment horizontal="center" vertical="center"/>
    </xf>
    <xf numFmtId="0" fontId="21" fillId="0" borderId="10" xfId="0" quotePrefix="1" applyFont="1" applyFill="1" applyBorder="1" applyAlignment="1" applyProtection="1">
      <alignment horizontal="center" vertical="center"/>
    </xf>
    <xf numFmtId="0" fontId="21" fillId="0" borderId="0" xfId="1" applyFont="1" applyFill="1" applyAlignment="1">
      <alignment horizontal="center"/>
    </xf>
    <xf numFmtId="0" fontId="21" fillId="0" borderId="3" xfId="0" quotePrefix="1" applyFont="1" applyFill="1" applyBorder="1" applyAlignment="1" applyProtection="1">
      <alignment horizontal="center" vertical="center"/>
    </xf>
    <xf numFmtId="0" fontId="21" fillId="0" borderId="19" xfId="0" quotePrefix="1" applyFont="1" applyFill="1" applyBorder="1" applyAlignment="1" applyProtection="1">
      <alignment horizontal="center" vertical="center"/>
    </xf>
    <xf numFmtId="0" fontId="21" fillId="0" borderId="0" xfId="1" applyFont="1" applyFill="1"/>
    <xf numFmtId="0" fontId="22" fillId="0" borderId="0" xfId="1" applyFont="1" applyFill="1" applyAlignment="1">
      <alignment horizontal="center"/>
    </xf>
    <xf numFmtId="0" fontId="21" fillId="0" borderId="0" xfId="1" quotePrefix="1" applyFont="1" applyFill="1" applyBorder="1" applyAlignment="1">
      <alignment horizontal="center" vertical="center"/>
    </xf>
    <xf numFmtId="0" fontId="21" fillId="0" borderId="0" xfId="1" applyFont="1" applyFill="1" applyAlignment="1">
      <alignment horizontal="left"/>
    </xf>
    <xf numFmtId="0" fontId="6" fillId="0" borderId="0" xfId="1" applyFont="1" applyFill="1" applyBorder="1"/>
    <xf numFmtId="0" fontId="21" fillId="0" borderId="18" xfId="1" applyFont="1" applyFill="1" applyBorder="1" applyAlignment="1">
      <alignment horizontal="center" vertical="center" wrapText="1"/>
    </xf>
    <xf numFmtId="0" fontId="19" fillId="0" borderId="0" xfId="1" applyFont="1" applyFill="1" applyAlignment="1"/>
    <xf numFmtId="0" fontId="9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2" fillId="0" borderId="0" xfId="2" applyFont="1" applyFill="1" applyAlignment="1"/>
    <xf numFmtId="0" fontId="1" fillId="0" borderId="0" xfId="1" applyFont="1" applyFill="1" applyBorder="1" applyAlignment="1">
      <alignment horizontal="center"/>
    </xf>
    <xf numFmtId="14" fontId="9" fillId="0" borderId="3" xfId="0" applyNumberFormat="1" applyFont="1" applyFill="1" applyBorder="1" applyAlignment="1">
      <alignment horizontal="center" vertical="center" wrapText="1"/>
    </xf>
    <xf numFmtId="0" fontId="23" fillId="0" borderId="3" xfId="1" quotePrefix="1" applyNumberFormat="1" applyFont="1" applyFill="1" applyBorder="1" applyAlignment="1" applyProtection="1">
      <alignment horizontal="center" vertical="center"/>
    </xf>
    <xf numFmtId="0" fontId="24" fillId="0" borderId="4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/>
    </xf>
    <xf numFmtId="0" fontId="24" fillId="0" borderId="3" xfId="0" quotePrefix="1" applyFont="1" applyFill="1" applyBorder="1" applyAlignment="1" applyProtection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2" fontId="23" fillId="0" borderId="3" xfId="0" applyNumberFormat="1" applyFont="1" applyFill="1" applyBorder="1" applyAlignment="1">
      <alignment horizontal="center" vertical="center" wrapText="1"/>
    </xf>
    <xf numFmtId="0" fontId="25" fillId="0" borderId="3" xfId="0" quotePrefix="1" applyFont="1" applyFill="1" applyBorder="1" applyAlignment="1" applyProtection="1">
      <alignment horizontal="center" vertical="center"/>
    </xf>
    <xf numFmtId="0" fontId="24" fillId="0" borderId="3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1" applyFont="1" applyFill="1"/>
    <xf numFmtId="0" fontId="23" fillId="0" borderId="6" xfId="1" quotePrefix="1" applyNumberFormat="1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/>
    </xf>
    <xf numFmtId="0" fontId="24" fillId="0" borderId="6" xfId="0" quotePrefix="1" applyFont="1" applyFill="1" applyBorder="1" applyAlignment="1" applyProtection="1">
      <alignment horizontal="center" vertical="center"/>
    </xf>
    <xf numFmtId="0" fontId="24" fillId="0" borderId="7" xfId="0" quotePrefix="1" applyFont="1" applyFill="1" applyBorder="1" applyAlignment="1">
      <alignment horizontal="center" vertical="center"/>
    </xf>
    <xf numFmtId="2" fontId="23" fillId="0" borderId="6" xfId="0" applyNumberFormat="1" applyFont="1" applyFill="1" applyBorder="1" applyAlignment="1">
      <alignment horizontal="center" vertical="center" wrapText="1"/>
    </xf>
    <xf numFmtId="0" fontId="25" fillId="0" borderId="6" xfId="0" quotePrefix="1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 applyProtection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14" fontId="23" fillId="0" borderId="6" xfId="0" applyNumberFormat="1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4" fillId="0" borderId="7" xfId="1" applyFont="1" applyFill="1" applyBorder="1" applyAlignment="1">
      <alignment horizontal="left" vertical="center" wrapText="1"/>
    </xf>
    <xf numFmtId="0" fontId="25" fillId="0" borderId="8" xfId="1" applyFont="1" applyFill="1" applyBorder="1" applyAlignment="1">
      <alignment horizontal="left" vertical="center"/>
    </xf>
    <xf numFmtId="0" fontId="24" fillId="0" borderId="7" xfId="1" applyFont="1" applyFill="1" applyBorder="1" applyAlignment="1">
      <alignment horizontal="center" vertical="center"/>
    </xf>
    <xf numFmtId="14" fontId="23" fillId="0" borderId="3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0" fontId="23" fillId="0" borderId="10" xfId="1" quotePrefix="1" applyNumberFormat="1" applyFont="1" applyFill="1" applyBorder="1" applyAlignment="1" applyProtection="1">
      <alignment horizontal="center" vertical="center"/>
    </xf>
    <xf numFmtId="0" fontId="1" fillId="0" borderId="0" xfId="1" applyFont="1" applyFill="1" applyAlignment="1"/>
    <xf numFmtId="0" fontId="4" fillId="0" borderId="0" xfId="1" applyFont="1" applyFill="1" applyAlignment="1">
      <alignment vertical="center"/>
    </xf>
    <xf numFmtId="0" fontId="24" fillId="0" borderId="6" xfId="1" applyFont="1" applyFill="1" applyBorder="1" applyAlignment="1" applyProtection="1">
      <alignment horizontal="center" vertical="center" wrapText="1"/>
    </xf>
    <xf numFmtId="14" fontId="9" fillId="0" borderId="10" xfId="0" applyNumberFormat="1" applyFont="1" applyFill="1" applyBorder="1" applyAlignment="1">
      <alignment horizontal="center" vertical="center" wrapText="1"/>
    </xf>
    <xf numFmtId="165" fontId="23" fillId="0" borderId="6" xfId="0" quotePrefix="1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65" fontId="9" fillId="0" borderId="6" xfId="0" quotePrefix="1" applyNumberFormat="1" applyFont="1" applyFill="1" applyBorder="1" applyAlignment="1">
      <alignment horizontal="center" vertical="center" wrapText="1"/>
    </xf>
    <xf numFmtId="14" fontId="9" fillId="0" borderId="6" xfId="0" quotePrefix="1" applyNumberFormat="1" applyFont="1" applyFill="1" applyBorder="1" applyAlignment="1">
      <alignment horizontal="center" vertical="center" wrapText="1"/>
    </xf>
    <xf numFmtId="14" fontId="9" fillId="0" borderId="9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2" fillId="0" borderId="13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19" fillId="0" borderId="0" xfId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1" applyFont="1" applyFill="1" applyAlignment="1">
      <alignment horizontal="left"/>
    </xf>
    <xf numFmtId="0" fontId="1" fillId="0" borderId="0" xfId="1" applyFont="1" applyFill="1" applyAlignment="1">
      <alignment horizontal="left"/>
    </xf>
    <xf numFmtId="0" fontId="20" fillId="0" borderId="0" xfId="2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12" fillId="0" borderId="0" xfId="1" applyFont="1" applyFill="1" applyAlignment="1">
      <alignment horizontal="center"/>
    </xf>
    <xf numFmtId="0" fontId="21" fillId="0" borderId="1" xfId="1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</cellXfs>
  <cellStyles count="6">
    <cellStyle name="Normal" xfId="0" builtinId="0"/>
    <cellStyle name="Normal 2" xfId="3"/>
    <cellStyle name="Normal 3" xfId="4"/>
    <cellStyle name="Normal 4" xfId="1"/>
    <cellStyle name="Normal 4 2" xfId="5"/>
    <cellStyle name="Normal_Danh sach thi lai chinh quy 2" xfId="2"/>
  </cellStyles>
  <dxfs count="3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Q164"/>
  <sheetViews>
    <sheetView tabSelected="1" workbookViewId="0">
      <selection activeCell="I10" sqref="I10"/>
    </sheetView>
  </sheetViews>
  <sheetFormatPr defaultRowHeight="15"/>
  <cols>
    <col min="1" max="1" width="4.140625" style="4" customWidth="1"/>
    <col min="2" max="2" width="16" style="4" customWidth="1"/>
    <col min="3" max="3" width="9.28515625" style="4" customWidth="1"/>
    <col min="4" max="4" width="5.42578125" style="4" customWidth="1"/>
    <col min="5" max="5" width="12" style="4" customWidth="1"/>
    <col min="6" max="6" width="12.85546875" style="4" customWidth="1"/>
    <col min="7" max="7" width="14.42578125" style="4" customWidth="1"/>
    <col min="8" max="8" width="7.85546875" style="71" customWidth="1"/>
    <col min="9" max="9" width="8.28515625" style="4" customWidth="1"/>
    <col min="10" max="10" width="12.140625" style="4" customWidth="1"/>
    <col min="11" max="11" width="12.85546875" style="60" customWidth="1"/>
    <col min="12" max="12" width="0" style="10" hidden="1" customWidth="1"/>
    <col min="13" max="13" width="12.85546875" style="10" hidden="1" customWidth="1"/>
    <col min="14" max="14" width="0" style="75" hidden="1" customWidth="1"/>
    <col min="15" max="24" width="0" style="4" hidden="1" customWidth="1"/>
    <col min="25" max="16384" width="9.140625" style="4"/>
  </cols>
  <sheetData>
    <row r="1" spans="1:17">
      <c r="A1" s="125" t="s">
        <v>0</v>
      </c>
      <c r="B1" s="125"/>
      <c r="C1" s="125"/>
      <c r="D1" s="125"/>
      <c r="E1" s="125"/>
      <c r="F1" s="125" t="s">
        <v>1</v>
      </c>
      <c r="G1" s="125"/>
      <c r="H1" s="125"/>
      <c r="I1" s="125"/>
      <c r="J1" s="125"/>
      <c r="K1" s="115"/>
      <c r="L1" s="85"/>
      <c r="N1" s="10"/>
    </row>
    <row r="2" spans="1:17" ht="13.5" customHeight="1">
      <c r="A2" s="126" t="s">
        <v>3</v>
      </c>
      <c r="B2" s="126"/>
      <c r="C2" s="126"/>
      <c r="D2" s="126"/>
      <c r="E2" s="126"/>
      <c r="F2" s="127" t="s">
        <v>4</v>
      </c>
      <c r="G2" s="127"/>
      <c r="H2" s="127"/>
      <c r="I2" s="127"/>
      <c r="J2" s="127"/>
      <c r="K2" s="116"/>
      <c r="N2" s="10"/>
      <c r="P2" s="2"/>
    </row>
    <row r="3" spans="1:17" ht="14.25" customHeight="1">
      <c r="A3" s="5"/>
      <c r="B3" s="6"/>
      <c r="C3" s="5"/>
      <c r="D3" s="58"/>
      <c r="E3" s="5"/>
      <c r="F3" s="5"/>
      <c r="G3" s="7"/>
      <c r="H3" s="68"/>
      <c r="I3" s="8"/>
      <c r="J3" s="8"/>
      <c r="K3" s="58"/>
      <c r="N3" s="10"/>
      <c r="P3" s="2"/>
    </row>
    <row r="4" spans="1:17" ht="20.25" customHeight="1">
      <c r="A4" s="139" t="s">
        <v>650</v>
      </c>
      <c r="B4" s="139"/>
      <c r="C4" s="139"/>
      <c r="D4" s="139"/>
      <c r="E4" s="139"/>
      <c r="F4" s="139"/>
      <c r="G4" s="139"/>
      <c r="H4" s="139"/>
      <c r="I4" s="139"/>
      <c r="J4" s="139"/>
      <c r="K4" s="84"/>
      <c r="N4" s="10"/>
      <c r="P4" s="2"/>
    </row>
    <row r="5" spans="1:17" ht="13.5" customHeight="1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58"/>
      <c r="N5" s="10"/>
      <c r="P5" s="2"/>
    </row>
    <row r="6" spans="1:17" ht="28.5" customHeight="1">
      <c r="A6" s="137" t="s">
        <v>131</v>
      </c>
      <c r="B6" s="137"/>
      <c r="C6" s="58"/>
      <c r="D6" s="58"/>
      <c r="E6" s="58" t="s">
        <v>15</v>
      </c>
      <c r="F6" s="137" t="s">
        <v>171</v>
      </c>
      <c r="G6" s="137"/>
      <c r="H6" s="68"/>
      <c r="I6" s="128"/>
      <c r="J6" s="128"/>
      <c r="K6" s="128"/>
      <c r="N6" s="10"/>
      <c r="P6" s="2"/>
    </row>
    <row r="7" spans="1:17" ht="3" customHeight="1">
      <c r="A7" s="62"/>
      <c r="B7" s="1"/>
      <c r="C7" s="1"/>
      <c r="D7" s="58"/>
      <c r="E7" s="62"/>
      <c r="F7" s="1"/>
      <c r="G7" s="7"/>
      <c r="H7" s="68"/>
      <c r="I7" s="61"/>
      <c r="J7" s="1"/>
      <c r="K7" s="58"/>
    </row>
    <row r="8" spans="1:17" ht="28.5" customHeight="1">
      <c r="A8" s="129" t="s">
        <v>20</v>
      </c>
      <c r="B8" s="131" t="s">
        <v>21</v>
      </c>
      <c r="C8" s="132"/>
      <c r="D8" s="129" t="s">
        <v>22</v>
      </c>
      <c r="E8" s="129" t="s">
        <v>23</v>
      </c>
      <c r="F8" s="129" t="s">
        <v>24</v>
      </c>
      <c r="G8" s="129" t="s">
        <v>25</v>
      </c>
      <c r="H8" s="142" t="s">
        <v>645</v>
      </c>
      <c r="I8" s="143"/>
      <c r="J8" s="129" t="s">
        <v>26</v>
      </c>
      <c r="K8" s="129" t="s">
        <v>755</v>
      </c>
      <c r="L8" s="75"/>
      <c r="M8" s="75"/>
      <c r="N8" s="10"/>
      <c r="O8" s="10"/>
      <c r="P8" s="10"/>
    </row>
    <row r="9" spans="1:17" ht="33" customHeight="1">
      <c r="A9" s="130"/>
      <c r="B9" s="133"/>
      <c r="C9" s="134"/>
      <c r="D9" s="130"/>
      <c r="E9" s="130"/>
      <c r="F9" s="130"/>
      <c r="G9" s="130"/>
      <c r="H9" s="76" t="s">
        <v>647</v>
      </c>
      <c r="I9" s="59" t="s">
        <v>648</v>
      </c>
      <c r="J9" s="130"/>
      <c r="K9" s="130"/>
      <c r="L9" s="75"/>
      <c r="M9" s="75"/>
      <c r="N9" s="10"/>
      <c r="O9" s="10"/>
      <c r="P9" s="10"/>
    </row>
    <row r="10" spans="1:17" s="96" customFormat="1" ht="17.25" customHeight="1">
      <c r="A10" s="87">
        <v>1</v>
      </c>
      <c r="B10" s="88" t="s">
        <v>173</v>
      </c>
      <c r="C10" s="89" t="s">
        <v>174</v>
      </c>
      <c r="D10" s="90" t="s">
        <v>479</v>
      </c>
      <c r="E10" s="112" t="s">
        <v>234</v>
      </c>
      <c r="F10" s="91" t="s">
        <v>205</v>
      </c>
      <c r="G10" s="92" t="s">
        <v>263</v>
      </c>
      <c r="H10" s="93">
        <v>7</v>
      </c>
      <c r="I10" s="94" t="s">
        <v>657</v>
      </c>
      <c r="J10" s="94"/>
      <c r="K10" s="113" t="s">
        <v>67</v>
      </c>
      <c r="L10" s="95"/>
      <c r="M10" s="95"/>
      <c r="N10" s="95"/>
      <c r="O10" s="95"/>
      <c r="P10" s="95"/>
      <c r="Q10" s="96">
        <v>1</v>
      </c>
    </row>
    <row r="11" spans="1:17" s="96" customFormat="1" ht="17.25" customHeight="1">
      <c r="A11" s="97" t="s">
        <v>631</v>
      </c>
      <c r="B11" s="98" t="s">
        <v>172</v>
      </c>
      <c r="C11" s="99" t="s">
        <v>93</v>
      </c>
      <c r="D11" s="100" t="s">
        <v>469</v>
      </c>
      <c r="E11" s="106" t="s">
        <v>233</v>
      </c>
      <c r="F11" s="107" t="s">
        <v>204</v>
      </c>
      <c r="G11" s="102" t="s">
        <v>262</v>
      </c>
      <c r="H11" s="103">
        <v>6</v>
      </c>
      <c r="I11" s="104" t="s">
        <v>656</v>
      </c>
      <c r="J11" s="104"/>
      <c r="K11" s="105" t="s">
        <v>31</v>
      </c>
      <c r="L11" s="95"/>
      <c r="M11" s="95"/>
      <c r="N11" s="95"/>
      <c r="O11" s="95"/>
      <c r="P11" s="95"/>
      <c r="Q11" s="96">
        <v>1</v>
      </c>
    </row>
    <row r="12" spans="1:17" s="96" customFormat="1" ht="17.25" customHeight="1">
      <c r="A12" s="97" t="s">
        <v>659</v>
      </c>
      <c r="B12" s="98" t="s">
        <v>70</v>
      </c>
      <c r="C12" s="99" t="s">
        <v>42</v>
      </c>
      <c r="D12" s="100" t="s">
        <v>471</v>
      </c>
      <c r="E12" s="119" t="s">
        <v>55</v>
      </c>
      <c r="F12" s="107">
        <v>1021040382</v>
      </c>
      <c r="G12" s="102" t="s">
        <v>107</v>
      </c>
      <c r="H12" s="103">
        <v>5</v>
      </c>
      <c r="I12" s="104" t="s">
        <v>649</v>
      </c>
      <c r="J12" s="104"/>
      <c r="K12" s="108" t="s">
        <v>31</v>
      </c>
      <c r="L12" s="95"/>
      <c r="M12" s="95"/>
      <c r="N12" s="95"/>
      <c r="O12" s="95"/>
      <c r="P12" s="95"/>
      <c r="Q12" s="96">
        <v>1</v>
      </c>
    </row>
    <row r="13" spans="1:17" s="96" customFormat="1" ht="17.25" customHeight="1">
      <c r="A13" s="97" t="s">
        <v>632</v>
      </c>
      <c r="B13" s="98" t="s">
        <v>177</v>
      </c>
      <c r="C13" s="99" t="s">
        <v>79</v>
      </c>
      <c r="D13" s="100" t="s">
        <v>458</v>
      </c>
      <c r="E13" s="106" t="s">
        <v>237</v>
      </c>
      <c r="F13" s="107" t="s">
        <v>208</v>
      </c>
      <c r="G13" s="102" t="s">
        <v>264</v>
      </c>
      <c r="H13" s="103">
        <v>5</v>
      </c>
      <c r="I13" s="104" t="s">
        <v>649</v>
      </c>
      <c r="J13" s="104"/>
      <c r="K13" s="105" t="s">
        <v>31</v>
      </c>
      <c r="L13" s="95"/>
      <c r="M13" s="95"/>
      <c r="N13" s="95"/>
      <c r="O13" s="95"/>
      <c r="P13" s="95"/>
      <c r="Q13" s="96">
        <v>1</v>
      </c>
    </row>
    <row r="14" spans="1:17" s="96" customFormat="1" ht="17.25" customHeight="1">
      <c r="A14" s="97" t="s">
        <v>660</v>
      </c>
      <c r="B14" s="98" t="s">
        <v>95</v>
      </c>
      <c r="C14" s="99" t="s">
        <v>74</v>
      </c>
      <c r="D14" s="100" t="s">
        <v>453</v>
      </c>
      <c r="E14" s="106" t="s">
        <v>235</v>
      </c>
      <c r="F14" s="107" t="s">
        <v>206</v>
      </c>
      <c r="G14" s="102" t="s">
        <v>129</v>
      </c>
      <c r="H14" s="103">
        <v>7</v>
      </c>
      <c r="I14" s="104" t="s">
        <v>657</v>
      </c>
      <c r="J14" s="104"/>
      <c r="K14" s="108" t="s">
        <v>31</v>
      </c>
      <c r="L14" s="95"/>
      <c r="M14" s="95"/>
      <c r="N14" s="95"/>
      <c r="O14" s="95"/>
      <c r="P14" s="95"/>
      <c r="Q14" s="96">
        <v>1</v>
      </c>
    </row>
    <row r="15" spans="1:17" s="96" customFormat="1" ht="17.25" customHeight="1">
      <c r="A15" s="97" t="s">
        <v>661</v>
      </c>
      <c r="B15" s="98" t="s">
        <v>619</v>
      </c>
      <c r="C15" s="99" t="s">
        <v>36</v>
      </c>
      <c r="D15" s="100" t="s">
        <v>620</v>
      </c>
      <c r="E15" s="106">
        <v>33881</v>
      </c>
      <c r="F15" s="101" t="s">
        <v>621</v>
      </c>
      <c r="G15" s="102" t="s">
        <v>129</v>
      </c>
      <c r="H15" s="103">
        <v>6</v>
      </c>
      <c r="I15" s="104" t="s">
        <v>656</v>
      </c>
      <c r="J15" s="104"/>
      <c r="K15" s="105" t="s">
        <v>31</v>
      </c>
      <c r="L15" s="95"/>
      <c r="M15" s="95"/>
      <c r="N15" s="95"/>
      <c r="O15" s="95"/>
      <c r="P15" s="95"/>
      <c r="Q15" s="96">
        <v>1</v>
      </c>
    </row>
    <row r="16" spans="1:17" s="96" customFormat="1" ht="17.25" customHeight="1">
      <c r="A16" s="97" t="s">
        <v>662</v>
      </c>
      <c r="B16" s="98" t="s">
        <v>179</v>
      </c>
      <c r="C16" s="99" t="s">
        <v>180</v>
      </c>
      <c r="D16" s="100" t="s">
        <v>466</v>
      </c>
      <c r="E16" s="106" t="s">
        <v>239</v>
      </c>
      <c r="F16" s="107" t="s">
        <v>209</v>
      </c>
      <c r="G16" s="102" t="s">
        <v>129</v>
      </c>
      <c r="H16" s="103">
        <v>0</v>
      </c>
      <c r="I16" s="104" t="s">
        <v>651</v>
      </c>
      <c r="J16" s="104"/>
      <c r="K16" s="105" t="s">
        <v>31</v>
      </c>
      <c r="L16" s="95"/>
      <c r="M16" s="95"/>
      <c r="N16" s="95"/>
      <c r="O16" s="95"/>
      <c r="P16" s="95"/>
      <c r="Q16" s="96">
        <v>1</v>
      </c>
    </row>
    <row r="17" spans="1:17" s="96" customFormat="1" ht="17.25" customHeight="1">
      <c r="A17" s="97" t="s">
        <v>663</v>
      </c>
      <c r="B17" s="98" t="s">
        <v>121</v>
      </c>
      <c r="C17" s="99" t="s">
        <v>86</v>
      </c>
      <c r="D17" s="100" t="s">
        <v>480</v>
      </c>
      <c r="E17" s="106" t="s">
        <v>165</v>
      </c>
      <c r="F17" s="101" t="s">
        <v>637</v>
      </c>
      <c r="G17" s="102" t="s">
        <v>129</v>
      </c>
      <c r="H17" s="103">
        <v>6</v>
      </c>
      <c r="I17" s="104" t="s">
        <v>656</v>
      </c>
      <c r="J17" s="104"/>
      <c r="K17" s="105" t="s">
        <v>31</v>
      </c>
      <c r="L17" s="95"/>
      <c r="M17" s="95"/>
      <c r="N17" s="95"/>
      <c r="O17" s="95"/>
      <c r="P17" s="95"/>
      <c r="Q17" s="96">
        <v>1</v>
      </c>
    </row>
    <row r="18" spans="1:17" s="96" customFormat="1" ht="17.25" customHeight="1">
      <c r="A18" s="97" t="s">
        <v>664</v>
      </c>
      <c r="B18" s="98" t="s">
        <v>634</v>
      </c>
      <c r="C18" s="99" t="s">
        <v>176</v>
      </c>
      <c r="D18" s="100" t="s">
        <v>449</v>
      </c>
      <c r="E18" s="106" t="s">
        <v>236</v>
      </c>
      <c r="F18" s="107" t="s">
        <v>207</v>
      </c>
      <c r="G18" s="102" t="s">
        <v>130</v>
      </c>
      <c r="H18" s="103">
        <v>6</v>
      </c>
      <c r="I18" s="104" t="s">
        <v>656</v>
      </c>
      <c r="J18" s="104"/>
      <c r="K18" s="108" t="s">
        <v>31</v>
      </c>
      <c r="L18" s="95"/>
      <c r="M18" s="95"/>
      <c r="N18" s="95"/>
      <c r="O18" s="95"/>
      <c r="P18" s="95"/>
      <c r="Q18" s="96">
        <v>1</v>
      </c>
    </row>
    <row r="19" spans="1:17" s="96" customFormat="1" ht="17.25" customHeight="1">
      <c r="A19" s="97" t="s">
        <v>665</v>
      </c>
      <c r="B19" s="98" t="s">
        <v>136</v>
      </c>
      <c r="C19" s="99" t="s">
        <v>89</v>
      </c>
      <c r="D19" s="100" t="s">
        <v>475</v>
      </c>
      <c r="E19" s="106" t="s">
        <v>156</v>
      </c>
      <c r="F19" s="107"/>
      <c r="G19" s="102" t="s">
        <v>130</v>
      </c>
      <c r="H19" s="103">
        <v>5</v>
      </c>
      <c r="I19" s="104" t="s">
        <v>649</v>
      </c>
      <c r="J19" s="104"/>
      <c r="K19" s="105" t="s">
        <v>31</v>
      </c>
      <c r="L19" s="95"/>
      <c r="M19" s="95"/>
      <c r="N19" s="95"/>
      <c r="O19" s="95"/>
      <c r="P19" s="95"/>
      <c r="Q19" s="96">
        <v>1</v>
      </c>
    </row>
    <row r="20" spans="1:17" s="96" customFormat="1" ht="17.25" customHeight="1">
      <c r="A20" s="97" t="s">
        <v>666</v>
      </c>
      <c r="B20" s="98" t="s">
        <v>133</v>
      </c>
      <c r="C20" s="99" t="s">
        <v>34</v>
      </c>
      <c r="D20" s="100" t="s">
        <v>451</v>
      </c>
      <c r="E20" s="106" t="s">
        <v>150</v>
      </c>
      <c r="F20" s="107"/>
      <c r="G20" s="102" t="s">
        <v>108</v>
      </c>
      <c r="H20" s="103">
        <v>2</v>
      </c>
      <c r="I20" s="104" t="s">
        <v>653</v>
      </c>
      <c r="J20" s="104"/>
      <c r="K20" s="105" t="s">
        <v>31</v>
      </c>
      <c r="L20" s="95"/>
      <c r="M20" s="95"/>
      <c r="N20" s="95"/>
      <c r="O20" s="95"/>
      <c r="P20" s="95"/>
      <c r="Q20" s="96">
        <v>1</v>
      </c>
    </row>
    <row r="21" spans="1:17" s="96" customFormat="1" ht="17.25" customHeight="1">
      <c r="A21" s="97" t="s">
        <v>667</v>
      </c>
      <c r="B21" s="98" t="s">
        <v>128</v>
      </c>
      <c r="C21" s="99" t="s">
        <v>60</v>
      </c>
      <c r="D21" s="100" t="s">
        <v>457</v>
      </c>
      <c r="E21" s="106" t="s">
        <v>151</v>
      </c>
      <c r="F21" s="107"/>
      <c r="G21" s="102" t="s">
        <v>108</v>
      </c>
      <c r="H21" s="103">
        <v>5</v>
      </c>
      <c r="I21" s="104" t="s">
        <v>649</v>
      </c>
      <c r="J21" s="104"/>
      <c r="K21" s="105" t="s">
        <v>31</v>
      </c>
      <c r="L21" s="95"/>
      <c r="M21" s="95"/>
      <c r="N21" s="95"/>
      <c r="O21" s="95"/>
      <c r="P21" s="95"/>
      <c r="Q21" s="96">
        <v>1</v>
      </c>
    </row>
    <row r="22" spans="1:17" s="96" customFormat="1" ht="17.25" customHeight="1">
      <c r="A22" s="97" t="s">
        <v>668</v>
      </c>
      <c r="B22" s="98" t="s">
        <v>64</v>
      </c>
      <c r="C22" s="99" t="s">
        <v>178</v>
      </c>
      <c r="D22" s="100" t="s">
        <v>460</v>
      </c>
      <c r="E22" s="106" t="s">
        <v>238</v>
      </c>
      <c r="F22" s="107">
        <v>1021040287</v>
      </c>
      <c r="G22" s="102" t="s">
        <v>108</v>
      </c>
      <c r="H22" s="103">
        <v>6</v>
      </c>
      <c r="I22" s="104" t="s">
        <v>656</v>
      </c>
      <c r="J22" s="104"/>
      <c r="K22" s="105" t="s">
        <v>31</v>
      </c>
      <c r="L22" s="95"/>
      <c r="M22" s="95"/>
      <c r="N22" s="95"/>
      <c r="O22" s="95"/>
      <c r="P22" s="95"/>
      <c r="Q22" s="96">
        <v>1</v>
      </c>
    </row>
    <row r="23" spans="1:17" s="96" customFormat="1" ht="17.25" customHeight="1">
      <c r="A23" s="97" t="s">
        <v>669</v>
      </c>
      <c r="B23" s="98" t="s">
        <v>127</v>
      </c>
      <c r="C23" s="99" t="s">
        <v>122</v>
      </c>
      <c r="D23" s="100" t="s">
        <v>478</v>
      </c>
      <c r="E23" s="106" t="s">
        <v>164</v>
      </c>
      <c r="F23" s="107"/>
      <c r="G23" s="102" t="s">
        <v>108</v>
      </c>
      <c r="H23" s="103">
        <v>5</v>
      </c>
      <c r="I23" s="104" t="s">
        <v>649</v>
      </c>
      <c r="J23" s="104"/>
      <c r="K23" s="105" t="s">
        <v>31</v>
      </c>
      <c r="L23" s="95"/>
      <c r="M23" s="95"/>
      <c r="N23" s="95"/>
      <c r="O23" s="95"/>
      <c r="P23" s="95"/>
      <c r="Q23" s="96">
        <v>1</v>
      </c>
    </row>
    <row r="24" spans="1:17" s="96" customFormat="1" ht="17.25" customHeight="1">
      <c r="A24" s="97" t="s">
        <v>670</v>
      </c>
      <c r="B24" s="98" t="s">
        <v>139</v>
      </c>
      <c r="C24" s="99" t="s">
        <v>125</v>
      </c>
      <c r="D24" s="100" t="s">
        <v>470</v>
      </c>
      <c r="E24" s="106" t="s">
        <v>160</v>
      </c>
      <c r="F24" s="101" t="s">
        <v>635</v>
      </c>
      <c r="G24" s="102" t="s">
        <v>109</v>
      </c>
      <c r="H24" s="103">
        <v>7</v>
      </c>
      <c r="I24" s="104" t="s">
        <v>657</v>
      </c>
      <c r="J24" s="104"/>
      <c r="K24" s="105" t="s">
        <v>5</v>
      </c>
      <c r="L24" s="95"/>
      <c r="M24" s="95"/>
      <c r="N24" s="95"/>
      <c r="O24" s="95"/>
      <c r="P24" s="95"/>
      <c r="Q24" s="96">
        <v>1</v>
      </c>
    </row>
    <row r="25" spans="1:17" s="96" customFormat="1" ht="17.25" customHeight="1">
      <c r="A25" s="97" t="s">
        <v>671</v>
      </c>
      <c r="B25" s="98" t="s">
        <v>181</v>
      </c>
      <c r="C25" s="99" t="s">
        <v>89</v>
      </c>
      <c r="D25" s="100" t="s">
        <v>477</v>
      </c>
      <c r="E25" s="106" t="s">
        <v>240</v>
      </c>
      <c r="F25" s="107" t="s">
        <v>210</v>
      </c>
      <c r="G25" s="102" t="s">
        <v>66</v>
      </c>
      <c r="H25" s="103">
        <v>6</v>
      </c>
      <c r="I25" s="104" t="s">
        <v>656</v>
      </c>
      <c r="J25" s="104"/>
      <c r="K25" s="105" t="s">
        <v>5</v>
      </c>
      <c r="L25" s="95"/>
      <c r="M25" s="95"/>
      <c r="N25" s="95"/>
      <c r="O25" s="95"/>
      <c r="P25" s="95"/>
      <c r="Q25" s="96">
        <v>1</v>
      </c>
    </row>
    <row r="26" spans="1:17" s="96" customFormat="1" ht="17.25" customHeight="1">
      <c r="A26" s="97" t="s">
        <v>672</v>
      </c>
      <c r="B26" s="98" t="s">
        <v>182</v>
      </c>
      <c r="C26" s="99" t="s">
        <v>118</v>
      </c>
      <c r="D26" s="100" t="s">
        <v>455</v>
      </c>
      <c r="E26" s="106" t="s">
        <v>241</v>
      </c>
      <c r="F26" s="107">
        <v>1021010155</v>
      </c>
      <c r="G26" s="102" t="s">
        <v>265</v>
      </c>
      <c r="H26" s="103">
        <v>0</v>
      </c>
      <c r="I26" s="104" t="s">
        <v>651</v>
      </c>
      <c r="J26" s="104"/>
      <c r="K26" s="108" t="s">
        <v>5</v>
      </c>
      <c r="L26" s="95"/>
      <c r="M26" s="95"/>
      <c r="N26" s="95"/>
      <c r="O26" s="95"/>
      <c r="P26" s="95"/>
      <c r="Q26" s="96">
        <v>1</v>
      </c>
    </row>
    <row r="27" spans="1:17" s="96" customFormat="1" ht="17.25" customHeight="1">
      <c r="A27" s="97" t="s">
        <v>673</v>
      </c>
      <c r="B27" s="98" t="s">
        <v>622</v>
      </c>
      <c r="C27" s="99" t="s">
        <v>623</v>
      </c>
      <c r="D27" s="100" t="s">
        <v>624</v>
      </c>
      <c r="E27" s="106">
        <v>33371</v>
      </c>
      <c r="F27" s="101" t="s">
        <v>625</v>
      </c>
      <c r="G27" s="102" t="s">
        <v>626</v>
      </c>
      <c r="H27" s="103">
        <v>0</v>
      </c>
      <c r="I27" s="104" t="s">
        <v>651</v>
      </c>
      <c r="J27" s="104"/>
      <c r="K27" s="105" t="s">
        <v>67</v>
      </c>
      <c r="L27" s="95"/>
      <c r="M27" s="95"/>
      <c r="N27" s="95"/>
      <c r="O27" s="95"/>
      <c r="P27" s="95"/>
      <c r="Q27" s="96">
        <v>1</v>
      </c>
    </row>
    <row r="28" spans="1:17" s="96" customFormat="1" ht="17.25" customHeight="1">
      <c r="A28" s="97" t="s">
        <v>674</v>
      </c>
      <c r="B28" s="98" t="s">
        <v>198</v>
      </c>
      <c r="C28" s="99" t="s">
        <v>96</v>
      </c>
      <c r="D28" s="100" t="s">
        <v>463</v>
      </c>
      <c r="E28" s="106" t="s">
        <v>254</v>
      </c>
      <c r="F28" s="107" t="s">
        <v>225</v>
      </c>
      <c r="G28" s="102" t="s">
        <v>110</v>
      </c>
      <c r="H28" s="103">
        <v>1</v>
      </c>
      <c r="I28" s="104" t="s">
        <v>652</v>
      </c>
      <c r="J28" s="104"/>
      <c r="K28" s="108" t="s">
        <v>31</v>
      </c>
      <c r="L28" s="95"/>
      <c r="M28" s="95"/>
      <c r="N28" s="95"/>
      <c r="O28" s="95"/>
      <c r="P28" s="95"/>
      <c r="Q28" s="96">
        <v>1</v>
      </c>
    </row>
    <row r="29" spans="1:17" s="96" customFormat="1" ht="17.25" customHeight="1">
      <c r="A29" s="97" t="s">
        <v>675</v>
      </c>
      <c r="B29" s="98" t="s">
        <v>199</v>
      </c>
      <c r="C29" s="99" t="s">
        <v>81</v>
      </c>
      <c r="D29" s="100" t="s">
        <v>465</v>
      </c>
      <c r="E29" s="106" t="s">
        <v>255</v>
      </c>
      <c r="F29" s="107" t="s">
        <v>226</v>
      </c>
      <c r="G29" s="102" t="s">
        <v>110</v>
      </c>
      <c r="H29" s="103">
        <v>6</v>
      </c>
      <c r="I29" s="104" t="s">
        <v>656</v>
      </c>
      <c r="J29" s="104"/>
      <c r="K29" s="105" t="s">
        <v>31</v>
      </c>
      <c r="L29" s="95"/>
      <c r="M29" s="95"/>
      <c r="N29" s="95"/>
      <c r="O29" s="95"/>
      <c r="P29" s="95"/>
      <c r="Q29" s="96">
        <v>1</v>
      </c>
    </row>
    <row r="30" spans="1:17" s="96" customFormat="1" ht="17.25" customHeight="1">
      <c r="A30" s="97" t="s">
        <v>676</v>
      </c>
      <c r="B30" s="98" t="s">
        <v>200</v>
      </c>
      <c r="C30" s="99" t="s">
        <v>43</v>
      </c>
      <c r="D30" s="100" t="s">
        <v>473</v>
      </c>
      <c r="E30" s="106" t="s">
        <v>256</v>
      </c>
      <c r="F30" s="107" t="s">
        <v>227</v>
      </c>
      <c r="G30" s="102" t="s">
        <v>110</v>
      </c>
      <c r="H30" s="103">
        <v>5</v>
      </c>
      <c r="I30" s="104" t="s">
        <v>649</v>
      </c>
      <c r="J30" s="104"/>
      <c r="K30" s="105" t="s">
        <v>31</v>
      </c>
      <c r="L30" s="95"/>
      <c r="M30" s="95"/>
      <c r="N30" s="95"/>
      <c r="O30" s="95"/>
      <c r="P30" s="95"/>
      <c r="Q30" s="96">
        <v>1</v>
      </c>
    </row>
    <row r="31" spans="1:17" s="96" customFormat="1" ht="17.25" customHeight="1">
      <c r="A31" s="97" t="s">
        <v>677</v>
      </c>
      <c r="B31" s="98" t="s">
        <v>201</v>
      </c>
      <c r="C31" s="99" t="s">
        <v>99</v>
      </c>
      <c r="D31" s="100" t="s">
        <v>474</v>
      </c>
      <c r="E31" s="106" t="s">
        <v>257</v>
      </c>
      <c r="F31" s="107" t="s">
        <v>228</v>
      </c>
      <c r="G31" s="102" t="s">
        <v>110</v>
      </c>
      <c r="H31" s="103">
        <v>6</v>
      </c>
      <c r="I31" s="104" t="s">
        <v>656</v>
      </c>
      <c r="J31" s="104"/>
      <c r="K31" s="105" t="s">
        <v>31</v>
      </c>
      <c r="L31" s="95"/>
      <c r="M31" s="95"/>
      <c r="N31" s="95"/>
      <c r="O31" s="95"/>
      <c r="P31" s="95"/>
      <c r="Q31" s="96">
        <v>1</v>
      </c>
    </row>
    <row r="32" spans="1:17" s="96" customFormat="1" ht="17.25" customHeight="1">
      <c r="A32" s="97" t="s">
        <v>678</v>
      </c>
      <c r="B32" s="98" t="s">
        <v>134</v>
      </c>
      <c r="C32" s="99" t="s">
        <v>90</v>
      </c>
      <c r="D32" s="100" t="s">
        <v>492</v>
      </c>
      <c r="E32" s="106" t="s">
        <v>57</v>
      </c>
      <c r="F32" s="107" t="s">
        <v>229</v>
      </c>
      <c r="G32" s="102" t="s">
        <v>110</v>
      </c>
      <c r="H32" s="103">
        <v>6</v>
      </c>
      <c r="I32" s="104" t="s">
        <v>656</v>
      </c>
      <c r="J32" s="104"/>
      <c r="K32" s="108" t="s">
        <v>31</v>
      </c>
      <c r="L32" s="95"/>
      <c r="M32" s="95"/>
      <c r="N32" s="95"/>
      <c r="O32" s="95"/>
      <c r="P32" s="95"/>
      <c r="Q32" s="96">
        <v>1</v>
      </c>
    </row>
    <row r="33" spans="1:17" s="96" customFormat="1" ht="17.25" customHeight="1">
      <c r="A33" s="97" t="s">
        <v>679</v>
      </c>
      <c r="B33" s="98" t="s">
        <v>97</v>
      </c>
      <c r="C33" s="99" t="s">
        <v>85</v>
      </c>
      <c r="D33" s="100" t="s">
        <v>484</v>
      </c>
      <c r="E33" s="106" t="s">
        <v>145</v>
      </c>
      <c r="F33" s="107"/>
      <c r="G33" s="102" t="s">
        <v>110</v>
      </c>
      <c r="H33" s="103">
        <v>6</v>
      </c>
      <c r="I33" s="104" t="s">
        <v>656</v>
      </c>
      <c r="J33" s="104"/>
      <c r="K33" s="108" t="s">
        <v>31</v>
      </c>
      <c r="L33" s="95"/>
      <c r="M33" s="95"/>
      <c r="N33" s="95"/>
      <c r="O33" s="95"/>
      <c r="P33" s="95"/>
      <c r="Q33" s="96">
        <v>1</v>
      </c>
    </row>
    <row r="34" spans="1:17" s="96" customFormat="1" ht="17.25" customHeight="1">
      <c r="A34" s="97" t="s">
        <v>680</v>
      </c>
      <c r="B34" s="98" t="s">
        <v>64</v>
      </c>
      <c r="C34" s="99" t="s">
        <v>202</v>
      </c>
      <c r="D34" s="100" t="s">
        <v>495</v>
      </c>
      <c r="E34" s="106" t="s">
        <v>258</v>
      </c>
      <c r="F34" s="107" t="s">
        <v>230</v>
      </c>
      <c r="G34" s="102" t="s">
        <v>110</v>
      </c>
      <c r="H34" s="103">
        <v>2</v>
      </c>
      <c r="I34" s="104" t="s">
        <v>653</v>
      </c>
      <c r="J34" s="104"/>
      <c r="K34" s="105" t="s">
        <v>31</v>
      </c>
      <c r="L34" s="95"/>
      <c r="M34" s="95"/>
      <c r="N34" s="95"/>
      <c r="O34" s="95"/>
      <c r="P34" s="95"/>
      <c r="Q34" s="96">
        <v>1</v>
      </c>
    </row>
    <row r="35" spans="1:17" s="96" customFormat="1" ht="17.25" customHeight="1">
      <c r="A35" s="97" t="s">
        <v>681</v>
      </c>
      <c r="B35" s="98" t="s">
        <v>78</v>
      </c>
      <c r="C35" s="99" t="s">
        <v>126</v>
      </c>
      <c r="D35" s="100" t="s">
        <v>442</v>
      </c>
      <c r="E35" s="106" t="s">
        <v>159</v>
      </c>
      <c r="F35" s="107"/>
      <c r="G35" s="102" t="s">
        <v>111</v>
      </c>
      <c r="H35" s="103">
        <v>6</v>
      </c>
      <c r="I35" s="104" t="s">
        <v>656</v>
      </c>
      <c r="J35" s="104"/>
      <c r="K35" s="105" t="s">
        <v>31</v>
      </c>
      <c r="L35" s="95"/>
      <c r="M35" s="95"/>
      <c r="N35" s="95"/>
      <c r="O35" s="95"/>
      <c r="P35" s="95"/>
      <c r="Q35" s="96">
        <v>1</v>
      </c>
    </row>
    <row r="36" spans="1:17" s="96" customFormat="1" ht="17.25" customHeight="1">
      <c r="A36" s="97" t="s">
        <v>682</v>
      </c>
      <c r="B36" s="98" t="s">
        <v>191</v>
      </c>
      <c r="C36" s="99" t="s">
        <v>60</v>
      </c>
      <c r="D36" s="100" t="s">
        <v>456</v>
      </c>
      <c r="E36" s="106" t="s">
        <v>248</v>
      </c>
      <c r="F36" s="107" t="s">
        <v>218</v>
      </c>
      <c r="G36" s="102" t="s">
        <v>111</v>
      </c>
      <c r="H36" s="103">
        <v>1</v>
      </c>
      <c r="I36" s="104" t="s">
        <v>652</v>
      </c>
      <c r="J36" s="104"/>
      <c r="K36" s="105" t="s">
        <v>31</v>
      </c>
      <c r="L36" s="95"/>
      <c r="M36" s="95"/>
      <c r="N36" s="95"/>
      <c r="O36" s="95"/>
      <c r="P36" s="95"/>
      <c r="Q36" s="96">
        <v>1</v>
      </c>
    </row>
    <row r="37" spans="1:17" s="96" customFormat="1" ht="17.25" customHeight="1">
      <c r="A37" s="97" t="s">
        <v>683</v>
      </c>
      <c r="B37" s="98" t="s">
        <v>140</v>
      </c>
      <c r="C37" s="99" t="s">
        <v>73</v>
      </c>
      <c r="D37" s="100" t="s">
        <v>487</v>
      </c>
      <c r="E37" s="106" t="s">
        <v>161</v>
      </c>
      <c r="F37" s="107"/>
      <c r="G37" s="102" t="s">
        <v>111</v>
      </c>
      <c r="H37" s="103">
        <v>5</v>
      </c>
      <c r="I37" s="104" t="s">
        <v>649</v>
      </c>
      <c r="J37" s="104"/>
      <c r="K37" s="105" t="s">
        <v>31</v>
      </c>
      <c r="L37" s="95"/>
      <c r="M37" s="95"/>
      <c r="N37" s="95"/>
      <c r="O37" s="95"/>
      <c r="P37" s="95"/>
      <c r="Q37" s="96">
        <v>1</v>
      </c>
    </row>
    <row r="38" spans="1:17" s="96" customFormat="1" ht="17.25" customHeight="1">
      <c r="A38" s="97" t="s">
        <v>684</v>
      </c>
      <c r="B38" s="98" t="s">
        <v>75</v>
      </c>
      <c r="C38" s="99" t="s">
        <v>76</v>
      </c>
      <c r="D38" s="100" t="s">
        <v>441</v>
      </c>
      <c r="E38" s="119" t="s">
        <v>146</v>
      </c>
      <c r="F38" s="107"/>
      <c r="G38" s="102" t="s">
        <v>44</v>
      </c>
      <c r="H38" s="103">
        <v>6</v>
      </c>
      <c r="I38" s="104" t="s">
        <v>656</v>
      </c>
      <c r="J38" s="104"/>
      <c r="K38" s="108" t="s">
        <v>31</v>
      </c>
      <c r="L38" s="95"/>
      <c r="M38" s="95"/>
      <c r="N38" s="95"/>
      <c r="O38" s="95"/>
      <c r="P38" s="95"/>
      <c r="Q38" s="96">
        <v>1</v>
      </c>
    </row>
    <row r="39" spans="1:17" s="96" customFormat="1" ht="17.25" customHeight="1">
      <c r="A39" s="97" t="s">
        <v>685</v>
      </c>
      <c r="B39" s="98" t="s">
        <v>192</v>
      </c>
      <c r="C39" s="99" t="s">
        <v>81</v>
      </c>
      <c r="D39" s="100" t="s">
        <v>464</v>
      </c>
      <c r="E39" s="106" t="s">
        <v>249</v>
      </c>
      <c r="F39" s="107" t="s">
        <v>219</v>
      </c>
      <c r="G39" s="102" t="s">
        <v>44</v>
      </c>
      <c r="H39" s="103">
        <v>5</v>
      </c>
      <c r="I39" s="104" t="s">
        <v>649</v>
      </c>
      <c r="J39" s="104"/>
      <c r="K39" s="105" t="s">
        <v>31</v>
      </c>
      <c r="L39" s="95"/>
      <c r="M39" s="95"/>
      <c r="N39" s="95"/>
      <c r="O39" s="95"/>
      <c r="P39" s="95"/>
      <c r="Q39" s="96">
        <v>1</v>
      </c>
    </row>
    <row r="40" spans="1:17" s="96" customFormat="1" ht="17.25" customHeight="1">
      <c r="A40" s="97" t="s">
        <v>686</v>
      </c>
      <c r="B40" s="98" t="s">
        <v>193</v>
      </c>
      <c r="C40" s="99" t="s">
        <v>194</v>
      </c>
      <c r="D40" s="100" t="s">
        <v>467</v>
      </c>
      <c r="E40" s="106" t="s">
        <v>250</v>
      </c>
      <c r="F40" s="107" t="s">
        <v>220</v>
      </c>
      <c r="G40" s="102" t="s">
        <v>44</v>
      </c>
      <c r="H40" s="103">
        <v>5</v>
      </c>
      <c r="I40" s="104" t="s">
        <v>649</v>
      </c>
      <c r="J40" s="104"/>
      <c r="K40" s="105" t="s">
        <v>31</v>
      </c>
      <c r="L40" s="95"/>
      <c r="M40" s="95"/>
      <c r="N40" s="95"/>
      <c r="O40" s="95"/>
      <c r="P40" s="95"/>
      <c r="Q40" s="96">
        <v>1</v>
      </c>
    </row>
    <row r="41" spans="1:17" s="96" customFormat="1" ht="17.25" customHeight="1">
      <c r="A41" s="97" t="s">
        <v>687</v>
      </c>
      <c r="B41" s="98" t="s">
        <v>195</v>
      </c>
      <c r="C41" s="99" t="s">
        <v>120</v>
      </c>
      <c r="D41" s="100" t="s">
        <v>485</v>
      </c>
      <c r="E41" s="106" t="s">
        <v>251</v>
      </c>
      <c r="F41" s="107" t="s">
        <v>221</v>
      </c>
      <c r="G41" s="102" t="s">
        <v>44</v>
      </c>
      <c r="H41" s="103">
        <v>5</v>
      </c>
      <c r="I41" s="104" t="s">
        <v>649</v>
      </c>
      <c r="J41" s="104"/>
      <c r="K41" s="108" t="s">
        <v>31</v>
      </c>
      <c r="L41" s="95"/>
      <c r="M41" s="95"/>
      <c r="N41" s="95"/>
      <c r="O41" s="95"/>
      <c r="P41" s="95"/>
      <c r="Q41" s="96">
        <v>1</v>
      </c>
    </row>
    <row r="42" spans="1:17" s="96" customFormat="1" ht="17.25" customHeight="1">
      <c r="A42" s="97" t="s">
        <v>688</v>
      </c>
      <c r="B42" s="98" t="s">
        <v>196</v>
      </c>
      <c r="C42" s="99" t="s">
        <v>27</v>
      </c>
      <c r="D42" s="100" t="s">
        <v>440</v>
      </c>
      <c r="E42" s="106" t="s">
        <v>252</v>
      </c>
      <c r="F42" s="107" t="s">
        <v>222</v>
      </c>
      <c r="G42" s="102" t="s">
        <v>29</v>
      </c>
      <c r="H42" s="103">
        <v>6</v>
      </c>
      <c r="I42" s="104" t="s">
        <v>656</v>
      </c>
      <c r="J42" s="104"/>
      <c r="K42" s="105" t="s">
        <v>31</v>
      </c>
      <c r="L42" s="95"/>
      <c r="M42" s="95"/>
      <c r="N42" s="95"/>
      <c r="O42" s="95"/>
      <c r="P42" s="95"/>
      <c r="Q42" s="96">
        <v>1</v>
      </c>
    </row>
    <row r="43" spans="1:17" s="96" customFormat="1" ht="17.25" customHeight="1">
      <c r="A43" s="97" t="s">
        <v>689</v>
      </c>
      <c r="B43" s="109" t="s">
        <v>59</v>
      </c>
      <c r="C43" s="110" t="s">
        <v>74</v>
      </c>
      <c r="D43" s="100" t="s">
        <v>452</v>
      </c>
      <c r="E43" s="106" t="s">
        <v>253</v>
      </c>
      <c r="F43" s="111" t="s">
        <v>223</v>
      </c>
      <c r="G43" s="102" t="s">
        <v>29</v>
      </c>
      <c r="H43" s="103">
        <v>7</v>
      </c>
      <c r="I43" s="104" t="s">
        <v>657</v>
      </c>
      <c r="J43" s="117"/>
      <c r="K43" s="108" t="s">
        <v>31</v>
      </c>
      <c r="L43" s="95"/>
      <c r="M43" s="95"/>
      <c r="N43" s="95"/>
      <c r="O43" s="95"/>
      <c r="P43" s="95"/>
      <c r="Q43" s="96">
        <v>1</v>
      </c>
    </row>
    <row r="44" spans="1:17" s="96" customFormat="1" ht="17.25" customHeight="1">
      <c r="A44" s="97" t="s">
        <v>690</v>
      </c>
      <c r="B44" s="98" t="s">
        <v>82</v>
      </c>
      <c r="C44" s="99" t="s">
        <v>83</v>
      </c>
      <c r="D44" s="100" t="s">
        <v>481</v>
      </c>
      <c r="E44" s="106" t="s">
        <v>148</v>
      </c>
      <c r="F44" s="107"/>
      <c r="G44" s="102" t="s">
        <v>29</v>
      </c>
      <c r="H44" s="103">
        <v>5</v>
      </c>
      <c r="I44" s="104" t="s">
        <v>649</v>
      </c>
      <c r="J44" s="104"/>
      <c r="K44" s="105" t="s">
        <v>31</v>
      </c>
      <c r="L44" s="95"/>
      <c r="M44" s="95"/>
      <c r="N44" s="95"/>
      <c r="O44" s="95"/>
      <c r="P44" s="95"/>
      <c r="Q44" s="96">
        <v>1</v>
      </c>
    </row>
    <row r="45" spans="1:17" s="96" customFormat="1" ht="17.25" customHeight="1">
      <c r="A45" s="97" t="s">
        <v>691</v>
      </c>
      <c r="B45" s="98" t="s">
        <v>28</v>
      </c>
      <c r="C45" s="99" t="s">
        <v>27</v>
      </c>
      <c r="D45" s="100" t="s">
        <v>438</v>
      </c>
      <c r="E45" s="106" t="s">
        <v>259</v>
      </c>
      <c r="F45" s="107" t="s">
        <v>231</v>
      </c>
      <c r="G45" s="102" t="s">
        <v>112</v>
      </c>
      <c r="H45" s="103">
        <v>6</v>
      </c>
      <c r="I45" s="104" t="s">
        <v>656</v>
      </c>
      <c r="J45" s="104"/>
      <c r="K45" s="105" t="s">
        <v>67</v>
      </c>
      <c r="L45" s="95"/>
      <c r="M45" s="95"/>
      <c r="N45" s="95"/>
      <c r="O45" s="95"/>
      <c r="P45" s="95"/>
      <c r="Q45" s="96">
        <v>1</v>
      </c>
    </row>
    <row r="46" spans="1:17" s="96" customFormat="1" ht="17.25" customHeight="1">
      <c r="A46" s="97" t="s">
        <v>692</v>
      </c>
      <c r="B46" s="98" t="s">
        <v>197</v>
      </c>
      <c r="C46" s="99" t="s">
        <v>63</v>
      </c>
      <c r="D46" s="100" t="s">
        <v>446</v>
      </c>
      <c r="E46" s="106" t="s">
        <v>58</v>
      </c>
      <c r="F46" s="107" t="s">
        <v>224</v>
      </c>
      <c r="G46" s="102" t="s">
        <v>112</v>
      </c>
      <c r="H46" s="103">
        <v>4</v>
      </c>
      <c r="I46" s="104" t="s">
        <v>655</v>
      </c>
      <c r="J46" s="104"/>
      <c r="K46" s="108" t="s">
        <v>67</v>
      </c>
      <c r="L46" s="95"/>
      <c r="M46" s="95"/>
      <c r="N46" s="95"/>
      <c r="O46" s="95"/>
      <c r="P46" s="95"/>
      <c r="Q46" s="96">
        <v>1</v>
      </c>
    </row>
    <row r="47" spans="1:17" s="96" customFormat="1" ht="17.25" customHeight="1">
      <c r="A47" s="97" t="s">
        <v>693</v>
      </c>
      <c r="B47" s="98" t="s">
        <v>64</v>
      </c>
      <c r="C47" s="99" t="s">
        <v>87</v>
      </c>
      <c r="D47" s="100" t="s">
        <v>493</v>
      </c>
      <c r="E47" s="106" t="s">
        <v>168</v>
      </c>
      <c r="F47" s="107"/>
      <c r="G47" s="102" t="s">
        <v>35</v>
      </c>
      <c r="H47" s="103">
        <v>5</v>
      </c>
      <c r="I47" s="104" t="s">
        <v>649</v>
      </c>
      <c r="J47" s="104"/>
      <c r="K47" s="108" t="s">
        <v>31</v>
      </c>
      <c r="L47" s="95"/>
      <c r="M47" s="95"/>
      <c r="N47" s="95"/>
      <c r="O47" s="95"/>
      <c r="P47" s="95"/>
      <c r="Q47" s="96">
        <v>1</v>
      </c>
    </row>
    <row r="48" spans="1:17" s="96" customFormat="1" ht="17.25" customHeight="1">
      <c r="A48" s="97" t="s">
        <v>694</v>
      </c>
      <c r="B48" s="98" t="s">
        <v>135</v>
      </c>
      <c r="C48" s="99" t="s">
        <v>88</v>
      </c>
      <c r="D48" s="100" t="s">
        <v>494</v>
      </c>
      <c r="E48" s="106" t="s">
        <v>153</v>
      </c>
      <c r="F48" s="107" t="s">
        <v>638</v>
      </c>
      <c r="G48" s="102" t="s">
        <v>35</v>
      </c>
      <c r="H48" s="103">
        <v>7</v>
      </c>
      <c r="I48" s="104" t="s">
        <v>657</v>
      </c>
      <c r="J48" s="104"/>
      <c r="K48" s="105" t="s">
        <v>31</v>
      </c>
      <c r="L48" s="95"/>
      <c r="M48" s="95"/>
      <c r="N48" s="95"/>
      <c r="O48" s="95"/>
      <c r="P48" s="95"/>
      <c r="Q48" s="96">
        <v>1</v>
      </c>
    </row>
    <row r="49" spans="1:17" s="96" customFormat="1" ht="17.25" customHeight="1">
      <c r="A49" s="97" t="s">
        <v>695</v>
      </c>
      <c r="B49" s="98" t="s">
        <v>203</v>
      </c>
      <c r="C49" s="99" t="s">
        <v>63</v>
      </c>
      <c r="D49" s="100" t="s">
        <v>445</v>
      </c>
      <c r="E49" s="106" t="s">
        <v>261</v>
      </c>
      <c r="F49" s="107">
        <v>1021020106</v>
      </c>
      <c r="G49" s="102" t="s">
        <v>266</v>
      </c>
      <c r="H49" s="103">
        <v>6</v>
      </c>
      <c r="I49" s="104" t="s">
        <v>656</v>
      </c>
      <c r="J49" s="104"/>
      <c r="K49" s="105" t="s">
        <v>5</v>
      </c>
      <c r="L49" s="95"/>
      <c r="M49" s="95"/>
      <c r="N49" s="95"/>
      <c r="O49" s="95"/>
      <c r="P49" s="95"/>
      <c r="Q49" s="96">
        <v>1</v>
      </c>
    </row>
    <row r="50" spans="1:17" s="96" customFormat="1" ht="17.25" customHeight="1">
      <c r="A50" s="97" t="s">
        <v>696</v>
      </c>
      <c r="B50" s="98" t="s">
        <v>94</v>
      </c>
      <c r="C50" s="99" t="s">
        <v>42</v>
      </c>
      <c r="D50" s="100" t="s">
        <v>472</v>
      </c>
      <c r="E50" s="106" t="s">
        <v>147</v>
      </c>
      <c r="F50" s="107" t="s">
        <v>636</v>
      </c>
      <c r="G50" s="102" t="s">
        <v>115</v>
      </c>
      <c r="H50" s="103">
        <v>5</v>
      </c>
      <c r="I50" s="104" t="s">
        <v>649</v>
      </c>
      <c r="J50" s="104"/>
      <c r="K50" s="105" t="s">
        <v>5</v>
      </c>
      <c r="L50" s="95"/>
      <c r="M50" s="95"/>
      <c r="N50" s="95"/>
      <c r="O50" s="95"/>
      <c r="P50" s="95"/>
      <c r="Q50" s="96">
        <v>1</v>
      </c>
    </row>
    <row r="51" spans="1:17" s="96" customFormat="1" ht="17.25" customHeight="1">
      <c r="A51" s="97" t="s">
        <v>697</v>
      </c>
      <c r="B51" s="98" t="s">
        <v>183</v>
      </c>
      <c r="C51" s="99" t="s">
        <v>71</v>
      </c>
      <c r="D51" s="100" t="s">
        <v>459</v>
      </c>
      <c r="E51" s="106" t="s">
        <v>242</v>
      </c>
      <c r="F51" s="107" t="s">
        <v>211</v>
      </c>
      <c r="G51" s="102" t="s">
        <v>32</v>
      </c>
      <c r="H51" s="103">
        <v>6</v>
      </c>
      <c r="I51" s="104" t="s">
        <v>656</v>
      </c>
      <c r="J51" s="104"/>
      <c r="K51" s="105" t="s">
        <v>5</v>
      </c>
      <c r="L51" s="95"/>
      <c r="M51" s="95"/>
      <c r="N51" s="95"/>
      <c r="O51" s="95"/>
      <c r="P51" s="95"/>
      <c r="Q51" s="96">
        <v>1</v>
      </c>
    </row>
    <row r="52" spans="1:17" s="96" customFormat="1" ht="17.25" customHeight="1">
      <c r="A52" s="97" t="s">
        <v>698</v>
      </c>
      <c r="B52" s="98" t="s">
        <v>68</v>
      </c>
      <c r="C52" s="99" t="s">
        <v>184</v>
      </c>
      <c r="D52" s="100" t="s">
        <v>462</v>
      </c>
      <c r="E52" s="106" t="s">
        <v>242</v>
      </c>
      <c r="F52" s="107" t="s">
        <v>212</v>
      </c>
      <c r="G52" s="102" t="s">
        <v>32</v>
      </c>
      <c r="H52" s="103">
        <v>4</v>
      </c>
      <c r="I52" s="104" t="s">
        <v>655</v>
      </c>
      <c r="J52" s="104"/>
      <c r="K52" s="108" t="s">
        <v>5</v>
      </c>
      <c r="L52" s="95"/>
      <c r="M52" s="95"/>
      <c r="N52" s="95"/>
      <c r="O52" s="95"/>
      <c r="P52" s="95"/>
      <c r="Q52" s="96">
        <v>1</v>
      </c>
    </row>
    <row r="53" spans="1:17" s="96" customFormat="1" ht="17.25" customHeight="1">
      <c r="A53" s="97" t="s">
        <v>699</v>
      </c>
      <c r="B53" s="98" t="s">
        <v>185</v>
      </c>
      <c r="C53" s="99" t="s">
        <v>186</v>
      </c>
      <c r="D53" s="100" t="s">
        <v>491</v>
      </c>
      <c r="E53" s="106" t="s">
        <v>243</v>
      </c>
      <c r="F53" s="107" t="s">
        <v>213</v>
      </c>
      <c r="G53" s="102" t="s">
        <v>116</v>
      </c>
      <c r="H53" s="103">
        <v>0</v>
      </c>
      <c r="I53" s="104" t="s">
        <v>651</v>
      </c>
      <c r="J53" s="104"/>
      <c r="K53" s="108" t="s">
        <v>5</v>
      </c>
      <c r="L53" s="95"/>
      <c r="M53" s="95"/>
      <c r="N53" s="95"/>
      <c r="O53" s="95"/>
      <c r="P53" s="95"/>
      <c r="Q53" s="96">
        <v>1</v>
      </c>
    </row>
    <row r="54" spans="1:17" s="96" customFormat="1" ht="17.25" customHeight="1">
      <c r="A54" s="97" t="s">
        <v>700</v>
      </c>
      <c r="B54" s="98" t="s">
        <v>187</v>
      </c>
      <c r="C54" s="99" t="s">
        <v>89</v>
      </c>
      <c r="D54" s="100" t="s">
        <v>476</v>
      </c>
      <c r="E54" s="106" t="s">
        <v>244</v>
      </c>
      <c r="F54" s="107" t="s">
        <v>214</v>
      </c>
      <c r="G54" s="102" t="s">
        <v>40</v>
      </c>
      <c r="H54" s="103">
        <v>5</v>
      </c>
      <c r="I54" s="104" t="s">
        <v>649</v>
      </c>
      <c r="J54" s="104"/>
      <c r="K54" s="108" t="s">
        <v>5</v>
      </c>
      <c r="L54" s="95"/>
      <c r="M54" s="95"/>
      <c r="N54" s="95"/>
      <c r="O54" s="95"/>
      <c r="P54" s="95"/>
      <c r="Q54" s="96">
        <v>1</v>
      </c>
    </row>
    <row r="55" spans="1:17" s="96" customFormat="1" ht="17.25" customHeight="1">
      <c r="A55" s="97" t="s">
        <v>701</v>
      </c>
      <c r="B55" s="98" t="s">
        <v>188</v>
      </c>
      <c r="C55" s="99" t="s">
        <v>73</v>
      </c>
      <c r="D55" s="100" t="s">
        <v>486</v>
      </c>
      <c r="E55" s="106" t="s">
        <v>245</v>
      </c>
      <c r="F55" s="107" t="s">
        <v>215</v>
      </c>
      <c r="G55" s="102" t="s">
        <v>65</v>
      </c>
      <c r="H55" s="103">
        <v>5</v>
      </c>
      <c r="I55" s="104" t="s">
        <v>649</v>
      </c>
      <c r="J55" s="104"/>
      <c r="K55" s="105" t="s">
        <v>5</v>
      </c>
      <c r="L55" s="95"/>
      <c r="M55" s="95"/>
      <c r="N55" s="95"/>
      <c r="O55" s="95"/>
      <c r="P55" s="95"/>
      <c r="Q55" s="96">
        <v>1</v>
      </c>
    </row>
    <row r="56" spans="1:17" s="96" customFormat="1" ht="17.25" customHeight="1">
      <c r="A56" s="97" t="s">
        <v>702</v>
      </c>
      <c r="B56" s="98" t="s">
        <v>189</v>
      </c>
      <c r="C56" s="99" t="s">
        <v>62</v>
      </c>
      <c r="D56" s="100" t="s">
        <v>444</v>
      </c>
      <c r="E56" s="106" t="s">
        <v>246</v>
      </c>
      <c r="F56" s="107" t="s">
        <v>216</v>
      </c>
      <c r="G56" s="102" t="s">
        <v>117</v>
      </c>
      <c r="H56" s="103">
        <v>0</v>
      </c>
      <c r="I56" s="104" t="s">
        <v>651</v>
      </c>
      <c r="J56" s="104" t="s">
        <v>633</v>
      </c>
      <c r="K56" s="105" t="s">
        <v>5</v>
      </c>
      <c r="L56" s="95"/>
      <c r="M56" s="95"/>
      <c r="N56" s="95"/>
      <c r="O56" s="95"/>
      <c r="P56" s="95"/>
      <c r="Q56" s="96">
        <v>1</v>
      </c>
    </row>
    <row r="57" spans="1:17" s="96" customFormat="1" ht="17.25" customHeight="1">
      <c r="A57" s="97" t="s">
        <v>703</v>
      </c>
      <c r="B57" s="98" t="s">
        <v>190</v>
      </c>
      <c r="C57" s="99" t="s">
        <v>85</v>
      </c>
      <c r="D57" s="100" t="s">
        <v>483</v>
      </c>
      <c r="E57" s="106" t="s">
        <v>247</v>
      </c>
      <c r="F57" s="107" t="s">
        <v>217</v>
      </c>
      <c r="G57" s="102" t="s">
        <v>117</v>
      </c>
      <c r="H57" s="103">
        <v>6</v>
      </c>
      <c r="I57" s="104" t="s">
        <v>656</v>
      </c>
      <c r="J57" s="104"/>
      <c r="K57" s="108" t="s">
        <v>5</v>
      </c>
      <c r="L57" s="95"/>
      <c r="M57" s="95"/>
      <c r="N57" s="95"/>
      <c r="O57" s="95"/>
      <c r="P57" s="95"/>
      <c r="Q57" s="96">
        <v>1</v>
      </c>
    </row>
    <row r="58" spans="1:17" s="96" customFormat="1" ht="17.25" customHeight="1">
      <c r="A58" s="97" t="s">
        <v>704</v>
      </c>
      <c r="B58" s="98" t="s">
        <v>38</v>
      </c>
      <c r="C58" s="99" t="s">
        <v>103</v>
      </c>
      <c r="D58" s="100" t="s">
        <v>437</v>
      </c>
      <c r="E58" s="106" t="s">
        <v>260</v>
      </c>
      <c r="F58" s="107" t="s">
        <v>232</v>
      </c>
      <c r="G58" s="102" t="s">
        <v>37</v>
      </c>
      <c r="H58" s="103">
        <v>8</v>
      </c>
      <c r="I58" s="104" t="s">
        <v>658</v>
      </c>
      <c r="J58" s="104"/>
      <c r="K58" s="105" t="s">
        <v>67</v>
      </c>
      <c r="L58" s="95"/>
      <c r="M58" s="95"/>
      <c r="N58" s="95"/>
      <c r="O58" s="95"/>
      <c r="P58" s="95"/>
      <c r="Q58" s="96">
        <v>1</v>
      </c>
    </row>
    <row r="59" spans="1:17" s="96" customFormat="1" ht="17.25" customHeight="1">
      <c r="A59" s="97" t="s">
        <v>705</v>
      </c>
      <c r="B59" s="98" t="s">
        <v>142</v>
      </c>
      <c r="C59" s="99" t="s">
        <v>69</v>
      </c>
      <c r="D59" s="100" t="s">
        <v>448</v>
      </c>
      <c r="E59" s="106" t="s">
        <v>162</v>
      </c>
      <c r="F59" s="107"/>
      <c r="G59" s="102" t="s">
        <v>106</v>
      </c>
      <c r="H59" s="103">
        <v>7</v>
      </c>
      <c r="I59" s="104" t="s">
        <v>657</v>
      </c>
      <c r="J59" s="104"/>
      <c r="K59" s="105" t="s">
        <v>31</v>
      </c>
      <c r="L59" s="95"/>
      <c r="M59" s="95"/>
      <c r="N59" s="95"/>
      <c r="O59" s="95"/>
      <c r="P59" s="95"/>
      <c r="Q59" s="96">
        <v>1</v>
      </c>
    </row>
    <row r="60" spans="1:17" ht="17.25" customHeight="1">
      <c r="A60" s="97" t="s">
        <v>706</v>
      </c>
      <c r="B60" s="13" t="s">
        <v>41</v>
      </c>
      <c r="C60" s="14" t="s">
        <v>63</v>
      </c>
      <c r="D60" s="38" t="s">
        <v>499</v>
      </c>
      <c r="E60" s="43" t="s">
        <v>415</v>
      </c>
      <c r="F60" s="28" t="s">
        <v>401</v>
      </c>
      <c r="G60" s="15" t="s">
        <v>418</v>
      </c>
      <c r="H60" s="66">
        <v>5</v>
      </c>
      <c r="I60" s="40" t="s">
        <v>649</v>
      </c>
      <c r="J60" s="40"/>
      <c r="K60" s="41" t="s">
        <v>31</v>
      </c>
      <c r="L60" s="44"/>
      <c r="M60" s="44"/>
      <c r="N60" s="27"/>
      <c r="O60" s="27"/>
      <c r="P60" s="27"/>
      <c r="Q60" s="12">
        <v>1</v>
      </c>
    </row>
    <row r="61" spans="1:17" ht="17.25" customHeight="1">
      <c r="A61" s="97" t="s">
        <v>707</v>
      </c>
      <c r="B61" s="13" t="s">
        <v>426</v>
      </c>
      <c r="C61" s="14" t="s">
        <v>125</v>
      </c>
      <c r="D61" s="38" t="s">
        <v>546</v>
      </c>
      <c r="E61" s="120" t="s">
        <v>427</v>
      </c>
      <c r="F61" s="28" t="s">
        <v>428</v>
      </c>
      <c r="G61" s="15" t="s">
        <v>429</v>
      </c>
      <c r="H61" s="66">
        <v>5</v>
      </c>
      <c r="I61" s="40" t="s">
        <v>649</v>
      </c>
      <c r="J61" s="40"/>
      <c r="K61" s="42" t="s">
        <v>19</v>
      </c>
      <c r="L61" s="44"/>
      <c r="M61" s="44"/>
      <c r="N61" s="27"/>
      <c r="O61" s="27"/>
      <c r="P61" s="27"/>
      <c r="Q61" s="12">
        <v>1</v>
      </c>
    </row>
    <row r="62" spans="1:17" ht="17.25" customHeight="1">
      <c r="A62" s="97" t="s">
        <v>708</v>
      </c>
      <c r="B62" s="13" t="s">
        <v>64</v>
      </c>
      <c r="C62" s="14" t="s">
        <v>103</v>
      </c>
      <c r="D62" s="38" t="s">
        <v>617</v>
      </c>
      <c r="E62" s="43">
        <v>32552</v>
      </c>
      <c r="F62" s="63" t="s">
        <v>618</v>
      </c>
      <c r="G62" s="56" t="s">
        <v>434</v>
      </c>
      <c r="H62" s="66">
        <v>6</v>
      </c>
      <c r="I62" s="40" t="s">
        <v>656</v>
      </c>
      <c r="J62" s="40"/>
      <c r="K62" s="41" t="s">
        <v>31</v>
      </c>
      <c r="L62" s="44"/>
      <c r="M62" s="44"/>
      <c r="N62" s="27"/>
      <c r="O62" s="27"/>
      <c r="P62" s="27"/>
      <c r="Q62" s="12">
        <v>1</v>
      </c>
    </row>
    <row r="63" spans="1:17" ht="17.25" customHeight="1">
      <c r="A63" s="97" t="s">
        <v>709</v>
      </c>
      <c r="B63" s="13" t="s">
        <v>432</v>
      </c>
      <c r="C63" s="14" t="s">
        <v>89</v>
      </c>
      <c r="D63" s="38" t="s">
        <v>529</v>
      </c>
      <c r="E63" s="43" t="s">
        <v>433</v>
      </c>
      <c r="F63" s="28" t="s">
        <v>435</v>
      </c>
      <c r="G63" s="15" t="s">
        <v>434</v>
      </c>
      <c r="H63" s="66">
        <v>5</v>
      </c>
      <c r="I63" s="40" t="s">
        <v>649</v>
      </c>
      <c r="J63" s="40"/>
      <c r="K63" s="41" t="s">
        <v>31</v>
      </c>
      <c r="L63" s="44"/>
      <c r="M63" s="44"/>
      <c r="N63" s="27"/>
      <c r="O63" s="27"/>
      <c r="P63" s="27"/>
      <c r="Q63" s="12">
        <v>1</v>
      </c>
    </row>
    <row r="64" spans="1:17" ht="17.25" customHeight="1">
      <c r="A64" s="97" t="s">
        <v>710</v>
      </c>
      <c r="B64" s="13" t="s">
        <v>294</v>
      </c>
      <c r="C64" s="14" t="s">
        <v>27</v>
      </c>
      <c r="D64" s="38" t="s">
        <v>497</v>
      </c>
      <c r="E64" s="43" t="s">
        <v>314</v>
      </c>
      <c r="F64" s="28" t="s">
        <v>337</v>
      </c>
      <c r="G64" s="15" t="s">
        <v>344</v>
      </c>
      <c r="H64" s="66">
        <v>6</v>
      </c>
      <c r="I64" s="40" t="s">
        <v>656</v>
      </c>
      <c r="J64" s="40"/>
      <c r="K64" s="41" t="s">
        <v>5</v>
      </c>
      <c r="L64" s="44"/>
      <c r="M64" s="44"/>
      <c r="N64" s="27"/>
      <c r="O64" s="27"/>
      <c r="P64" s="27"/>
      <c r="Q64" s="12">
        <v>1</v>
      </c>
    </row>
    <row r="65" spans="1:17" ht="17.25" customHeight="1">
      <c r="A65" s="97" t="s">
        <v>711</v>
      </c>
      <c r="B65" s="13" t="s">
        <v>61</v>
      </c>
      <c r="C65" s="14" t="s">
        <v>295</v>
      </c>
      <c r="D65" s="38" t="s">
        <v>528</v>
      </c>
      <c r="E65" s="43" t="s">
        <v>315</v>
      </c>
      <c r="F65" s="28" t="s">
        <v>338</v>
      </c>
      <c r="G65" s="15" t="s">
        <v>344</v>
      </c>
      <c r="H65" s="66">
        <v>6</v>
      </c>
      <c r="I65" s="40" t="s">
        <v>656</v>
      </c>
      <c r="J65" s="40"/>
      <c r="K65" s="41" t="s">
        <v>5</v>
      </c>
      <c r="L65" s="44"/>
      <c r="M65" s="44"/>
      <c r="N65" s="27"/>
      <c r="O65" s="27"/>
      <c r="P65" s="27"/>
      <c r="Q65" s="12">
        <v>1</v>
      </c>
    </row>
    <row r="66" spans="1:17" ht="17.25" customHeight="1">
      <c r="A66" s="97" t="s">
        <v>712</v>
      </c>
      <c r="B66" s="13" t="s">
        <v>195</v>
      </c>
      <c r="C66" s="14" t="s">
        <v>89</v>
      </c>
      <c r="D66" s="38" t="s">
        <v>530</v>
      </c>
      <c r="E66" s="43" t="s">
        <v>316</v>
      </c>
      <c r="F66" s="28" t="s">
        <v>339</v>
      </c>
      <c r="G66" s="15" t="s">
        <v>344</v>
      </c>
      <c r="H66" s="66">
        <v>7</v>
      </c>
      <c r="I66" s="40" t="s">
        <v>657</v>
      </c>
      <c r="J66" s="40"/>
      <c r="K66" s="42" t="s">
        <v>5</v>
      </c>
      <c r="L66" s="44"/>
      <c r="M66" s="44"/>
      <c r="N66" s="27"/>
      <c r="O66" s="27"/>
      <c r="P66" s="27"/>
      <c r="Q66" s="12">
        <v>1</v>
      </c>
    </row>
    <row r="67" spans="1:17" ht="17.25" customHeight="1">
      <c r="A67" s="97" t="s">
        <v>713</v>
      </c>
      <c r="B67" s="13" t="s">
        <v>420</v>
      </c>
      <c r="C67" s="14" t="s">
        <v>42</v>
      </c>
      <c r="D67" s="38" t="s">
        <v>545</v>
      </c>
      <c r="E67" s="120" t="s">
        <v>425</v>
      </c>
      <c r="F67" s="28" t="s">
        <v>422</v>
      </c>
      <c r="G67" s="15" t="s">
        <v>423</v>
      </c>
      <c r="H67" s="66">
        <v>5</v>
      </c>
      <c r="I67" s="40" t="s">
        <v>649</v>
      </c>
      <c r="J67" s="40"/>
      <c r="K67" s="42" t="s">
        <v>5</v>
      </c>
      <c r="L67" s="44"/>
      <c r="M67" s="44"/>
      <c r="N67" s="27"/>
      <c r="O67" s="27"/>
      <c r="P67" s="27"/>
      <c r="Q67" s="12">
        <v>1</v>
      </c>
    </row>
    <row r="68" spans="1:17" ht="17.25" customHeight="1">
      <c r="A68" s="97" t="s">
        <v>714</v>
      </c>
      <c r="B68" s="13" t="s">
        <v>121</v>
      </c>
      <c r="C68" s="14" t="s">
        <v>580</v>
      </c>
      <c r="D68" s="38" t="s">
        <v>604</v>
      </c>
      <c r="E68" s="43" t="s">
        <v>588</v>
      </c>
      <c r="F68" s="28" t="s">
        <v>594</v>
      </c>
      <c r="G68" s="56" t="s">
        <v>600</v>
      </c>
      <c r="H68" s="66">
        <v>4</v>
      </c>
      <c r="I68" s="40" t="s">
        <v>655</v>
      </c>
      <c r="J68" s="40"/>
      <c r="K68" s="41" t="s">
        <v>19</v>
      </c>
      <c r="L68" s="44"/>
      <c r="M68" s="44"/>
      <c r="N68" s="27"/>
      <c r="O68" s="27"/>
      <c r="P68" s="27"/>
      <c r="Q68" s="12">
        <v>1</v>
      </c>
    </row>
    <row r="69" spans="1:17" ht="17.25" customHeight="1">
      <c r="A69" s="97" t="s">
        <v>715</v>
      </c>
      <c r="B69" s="13" t="s">
        <v>581</v>
      </c>
      <c r="C69" s="14" t="s">
        <v>582</v>
      </c>
      <c r="D69" s="38" t="s">
        <v>615</v>
      </c>
      <c r="E69" s="43" t="s">
        <v>589</v>
      </c>
      <c r="F69" s="28" t="s">
        <v>595</v>
      </c>
      <c r="G69" s="56" t="s">
        <v>600</v>
      </c>
      <c r="H69" s="66">
        <v>0</v>
      </c>
      <c r="I69" s="40" t="s">
        <v>651</v>
      </c>
      <c r="J69" s="40" t="s">
        <v>633</v>
      </c>
      <c r="K69" s="41" t="s">
        <v>19</v>
      </c>
      <c r="L69" s="44"/>
      <c r="M69" s="44"/>
      <c r="N69" s="27"/>
      <c r="O69" s="27"/>
      <c r="P69" s="27"/>
      <c r="Q69" s="12">
        <v>1</v>
      </c>
    </row>
    <row r="70" spans="1:17" ht="17.25" customHeight="1">
      <c r="A70" s="97" t="s">
        <v>716</v>
      </c>
      <c r="B70" s="13" t="s">
        <v>583</v>
      </c>
      <c r="C70" s="14" t="s">
        <v>555</v>
      </c>
      <c r="D70" s="38" t="s">
        <v>607</v>
      </c>
      <c r="E70" s="121" t="s">
        <v>590</v>
      </c>
      <c r="F70" s="28" t="s">
        <v>596</v>
      </c>
      <c r="G70" s="56" t="s">
        <v>601</v>
      </c>
      <c r="H70" s="66">
        <v>4</v>
      </c>
      <c r="I70" s="40" t="s">
        <v>655</v>
      </c>
      <c r="J70" s="40"/>
      <c r="K70" s="41" t="s">
        <v>19</v>
      </c>
      <c r="L70" s="44"/>
      <c r="M70" s="44"/>
      <c r="N70" s="27"/>
      <c r="O70" s="27"/>
      <c r="P70" s="27"/>
      <c r="Q70" s="12">
        <v>1</v>
      </c>
    </row>
    <row r="71" spans="1:17" ht="17.25" customHeight="1">
      <c r="A71" s="97" t="s">
        <v>717</v>
      </c>
      <c r="B71" s="13" t="s">
        <v>584</v>
      </c>
      <c r="C71" s="14" t="s">
        <v>93</v>
      </c>
      <c r="D71" s="38" t="s">
        <v>610</v>
      </c>
      <c r="E71" s="43" t="s">
        <v>591</v>
      </c>
      <c r="F71" s="28" t="s">
        <v>597</v>
      </c>
      <c r="G71" s="56" t="s">
        <v>601</v>
      </c>
      <c r="H71" s="66">
        <v>3</v>
      </c>
      <c r="I71" s="40" t="s">
        <v>654</v>
      </c>
      <c r="J71" s="40"/>
      <c r="K71" s="41" t="s">
        <v>19</v>
      </c>
      <c r="L71" s="44"/>
      <c r="M71" s="44"/>
      <c r="N71" s="27"/>
      <c r="O71" s="26"/>
      <c r="P71" s="27"/>
      <c r="Q71" s="12">
        <v>1</v>
      </c>
    </row>
    <row r="72" spans="1:17" ht="17.25" customHeight="1">
      <c r="A72" s="97" t="s">
        <v>718</v>
      </c>
      <c r="B72" s="13" t="s">
        <v>585</v>
      </c>
      <c r="C72" s="14" t="s">
        <v>586</v>
      </c>
      <c r="D72" s="38" t="s">
        <v>613</v>
      </c>
      <c r="E72" s="43" t="s">
        <v>592</v>
      </c>
      <c r="F72" s="28" t="s">
        <v>598</v>
      </c>
      <c r="G72" s="56" t="s">
        <v>601</v>
      </c>
      <c r="H72" s="66">
        <v>4</v>
      </c>
      <c r="I72" s="40" t="s">
        <v>655</v>
      </c>
      <c r="J72" s="40"/>
      <c r="K72" s="41" t="s">
        <v>19</v>
      </c>
      <c r="L72" s="44"/>
      <c r="M72" s="44"/>
      <c r="N72" s="27"/>
      <c r="O72" s="27"/>
      <c r="P72" s="27"/>
      <c r="Q72" s="12">
        <v>1</v>
      </c>
    </row>
    <row r="73" spans="1:17" ht="17.25" customHeight="1">
      <c r="A73" s="97" t="s">
        <v>719</v>
      </c>
      <c r="B73" s="13" t="s">
        <v>587</v>
      </c>
      <c r="C73" s="14" t="s">
        <v>85</v>
      </c>
      <c r="D73" s="38" t="s">
        <v>614</v>
      </c>
      <c r="E73" s="43" t="s">
        <v>593</v>
      </c>
      <c r="F73" s="28" t="s">
        <v>599</v>
      </c>
      <c r="G73" s="56" t="s">
        <v>601</v>
      </c>
      <c r="H73" s="66">
        <v>4</v>
      </c>
      <c r="I73" s="40" t="s">
        <v>655</v>
      </c>
      <c r="J73" s="40"/>
      <c r="K73" s="41" t="s">
        <v>19</v>
      </c>
      <c r="L73" s="44"/>
      <c r="M73" s="44"/>
      <c r="N73" s="27"/>
      <c r="O73" s="27"/>
      <c r="P73" s="27"/>
      <c r="Q73" s="12">
        <v>1</v>
      </c>
    </row>
    <row r="74" spans="1:17" ht="17.25" customHeight="1">
      <c r="A74" s="97" t="s">
        <v>720</v>
      </c>
      <c r="B74" s="13" t="s">
        <v>293</v>
      </c>
      <c r="C74" s="14" t="s">
        <v>36</v>
      </c>
      <c r="D74" s="38" t="s">
        <v>516</v>
      </c>
      <c r="E74" s="43" t="s">
        <v>313</v>
      </c>
      <c r="F74" s="28" t="s">
        <v>336</v>
      </c>
      <c r="G74" s="15" t="s">
        <v>343</v>
      </c>
      <c r="H74" s="66">
        <v>8</v>
      </c>
      <c r="I74" s="40" t="s">
        <v>658</v>
      </c>
      <c r="J74" s="40"/>
      <c r="K74" s="41" t="s">
        <v>5</v>
      </c>
      <c r="L74" s="44"/>
      <c r="M74" s="44"/>
      <c r="N74" s="27"/>
      <c r="O74" s="27"/>
      <c r="P74" s="27"/>
      <c r="Q74" s="12">
        <v>1</v>
      </c>
    </row>
    <row r="75" spans="1:17" ht="17.25" customHeight="1">
      <c r="A75" s="97" t="s">
        <v>721</v>
      </c>
      <c r="B75" s="13" t="s">
        <v>552</v>
      </c>
      <c r="C75" s="14" t="s">
        <v>27</v>
      </c>
      <c r="D75" s="38" t="s">
        <v>602</v>
      </c>
      <c r="E75" s="43" t="s">
        <v>561</v>
      </c>
      <c r="F75" s="28" t="s">
        <v>571</v>
      </c>
      <c r="G75" s="56" t="s">
        <v>570</v>
      </c>
      <c r="H75" s="66">
        <v>4</v>
      </c>
      <c r="I75" s="40" t="s">
        <v>655</v>
      </c>
      <c r="J75" s="40"/>
      <c r="K75" s="41" t="s">
        <v>19</v>
      </c>
      <c r="L75" s="44"/>
      <c r="M75" s="44"/>
      <c r="N75" s="27"/>
      <c r="O75" s="26"/>
      <c r="P75" s="27"/>
      <c r="Q75" s="12">
        <v>1</v>
      </c>
    </row>
    <row r="76" spans="1:17" ht="17.25" customHeight="1">
      <c r="A76" s="97" t="s">
        <v>722</v>
      </c>
      <c r="B76" s="13" t="s">
        <v>553</v>
      </c>
      <c r="C76" s="14" t="s">
        <v>272</v>
      </c>
      <c r="D76" s="38" t="s">
        <v>603</v>
      </c>
      <c r="E76" s="43" t="s">
        <v>562</v>
      </c>
      <c r="F76" s="28" t="s">
        <v>572</v>
      </c>
      <c r="G76" s="56" t="s">
        <v>570</v>
      </c>
      <c r="H76" s="66">
        <v>4</v>
      </c>
      <c r="I76" s="40" t="s">
        <v>655</v>
      </c>
      <c r="J76" s="40"/>
      <c r="K76" s="41" t="s">
        <v>19</v>
      </c>
      <c r="L76" s="44"/>
      <c r="M76" s="44"/>
      <c r="N76" s="27"/>
      <c r="O76" s="26"/>
      <c r="P76" s="27"/>
      <c r="Q76" s="12">
        <v>1</v>
      </c>
    </row>
    <row r="77" spans="1:17" ht="17.25" customHeight="1">
      <c r="A77" s="97" t="s">
        <v>723</v>
      </c>
      <c r="B77" s="13" t="s">
        <v>134</v>
      </c>
      <c r="C77" s="14" t="s">
        <v>554</v>
      </c>
      <c r="D77" s="38" t="s">
        <v>605</v>
      </c>
      <c r="E77" s="43" t="s">
        <v>563</v>
      </c>
      <c r="F77" s="28" t="s">
        <v>573</v>
      </c>
      <c r="G77" s="56" t="s">
        <v>570</v>
      </c>
      <c r="H77" s="66">
        <v>4</v>
      </c>
      <c r="I77" s="40" t="s">
        <v>655</v>
      </c>
      <c r="J77" s="40"/>
      <c r="K77" s="41" t="s">
        <v>19</v>
      </c>
      <c r="L77" s="44"/>
      <c r="M77" s="44"/>
      <c r="N77" s="27"/>
      <c r="O77" s="27"/>
      <c r="P77" s="27"/>
      <c r="Q77" s="12">
        <v>1</v>
      </c>
    </row>
    <row r="78" spans="1:17" ht="17.25" customHeight="1">
      <c r="A78" s="97" t="s">
        <v>724</v>
      </c>
      <c r="B78" s="13" t="s">
        <v>70</v>
      </c>
      <c r="C78" s="14" t="s">
        <v>555</v>
      </c>
      <c r="D78" s="38" t="s">
        <v>606</v>
      </c>
      <c r="E78" s="43" t="s">
        <v>564</v>
      </c>
      <c r="F78" s="28" t="s">
        <v>574</v>
      </c>
      <c r="G78" s="56" t="s">
        <v>570</v>
      </c>
      <c r="H78" s="66">
        <v>4</v>
      </c>
      <c r="I78" s="40" t="s">
        <v>655</v>
      </c>
      <c r="J78" s="40"/>
      <c r="K78" s="41" t="s">
        <v>19</v>
      </c>
      <c r="L78" s="44"/>
      <c r="M78" s="44"/>
      <c r="N78" s="27"/>
      <c r="O78" s="27"/>
      <c r="P78" s="27"/>
      <c r="Q78" s="12">
        <v>1</v>
      </c>
    </row>
    <row r="79" spans="1:17" ht="17.25" customHeight="1">
      <c r="A79" s="97" t="s">
        <v>725</v>
      </c>
      <c r="B79" s="13" t="s">
        <v>556</v>
      </c>
      <c r="C79" s="14" t="s">
        <v>557</v>
      </c>
      <c r="D79" s="38" t="s">
        <v>608</v>
      </c>
      <c r="E79" s="43" t="s">
        <v>565</v>
      </c>
      <c r="F79" s="28" t="s">
        <v>575</v>
      </c>
      <c r="G79" s="56" t="s">
        <v>570</v>
      </c>
      <c r="H79" s="66">
        <v>3</v>
      </c>
      <c r="I79" s="40" t="s">
        <v>654</v>
      </c>
      <c r="J79" s="40"/>
      <c r="K79" s="41" t="s">
        <v>19</v>
      </c>
      <c r="L79" s="44"/>
      <c r="M79" s="44"/>
      <c r="N79" s="27"/>
      <c r="O79" s="26"/>
      <c r="P79" s="27"/>
      <c r="Q79" s="12">
        <v>1</v>
      </c>
    </row>
    <row r="80" spans="1:17" ht="17.25" customHeight="1">
      <c r="A80" s="97" t="s">
        <v>726</v>
      </c>
      <c r="B80" s="13" t="s">
        <v>64</v>
      </c>
      <c r="C80" s="14" t="s">
        <v>194</v>
      </c>
      <c r="D80" s="38" t="s">
        <v>609</v>
      </c>
      <c r="E80" s="43" t="s">
        <v>566</v>
      </c>
      <c r="F80" s="28" t="s">
        <v>576</v>
      </c>
      <c r="G80" s="56" t="s">
        <v>570</v>
      </c>
      <c r="H80" s="66">
        <v>4</v>
      </c>
      <c r="I80" s="40" t="s">
        <v>655</v>
      </c>
      <c r="J80" s="40"/>
      <c r="K80" s="41" t="s">
        <v>19</v>
      </c>
      <c r="L80" s="44"/>
      <c r="M80" s="44"/>
      <c r="N80" s="27"/>
      <c r="O80" s="27"/>
      <c r="P80" s="27"/>
      <c r="Q80" s="12">
        <v>1</v>
      </c>
    </row>
    <row r="81" spans="1:17" ht="17.25" customHeight="1">
      <c r="A81" s="97" t="s">
        <v>727</v>
      </c>
      <c r="B81" s="13" t="s">
        <v>97</v>
      </c>
      <c r="C81" s="14" t="s">
        <v>93</v>
      </c>
      <c r="D81" s="38" t="s">
        <v>611</v>
      </c>
      <c r="E81" s="43" t="s">
        <v>567</v>
      </c>
      <c r="F81" s="28" t="s">
        <v>577</v>
      </c>
      <c r="G81" s="56" t="s">
        <v>570</v>
      </c>
      <c r="H81" s="66">
        <v>4</v>
      </c>
      <c r="I81" s="40" t="s">
        <v>655</v>
      </c>
      <c r="J81" s="40"/>
      <c r="K81" s="41" t="s">
        <v>19</v>
      </c>
      <c r="L81" s="44"/>
      <c r="M81" s="44"/>
      <c r="N81" s="27"/>
      <c r="O81" s="26"/>
      <c r="P81" s="27"/>
      <c r="Q81" s="12">
        <v>1</v>
      </c>
    </row>
    <row r="82" spans="1:17" ht="17.25" customHeight="1">
      <c r="A82" s="97" t="s">
        <v>728</v>
      </c>
      <c r="B82" s="13" t="s">
        <v>558</v>
      </c>
      <c r="C82" s="14" t="s">
        <v>559</v>
      </c>
      <c r="D82" s="38" t="s">
        <v>612</v>
      </c>
      <c r="E82" s="43" t="s">
        <v>568</v>
      </c>
      <c r="F82" s="28" t="s">
        <v>578</v>
      </c>
      <c r="G82" s="56" t="s">
        <v>570</v>
      </c>
      <c r="H82" s="66">
        <v>4</v>
      </c>
      <c r="I82" s="40" t="s">
        <v>655</v>
      </c>
      <c r="J82" s="40"/>
      <c r="K82" s="41" t="s">
        <v>19</v>
      </c>
      <c r="L82" s="44"/>
      <c r="M82" s="44"/>
      <c r="N82" s="27"/>
      <c r="O82" s="27"/>
      <c r="P82" s="27"/>
      <c r="Q82" s="12">
        <v>1</v>
      </c>
    </row>
    <row r="83" spans="1:17" ht="17.25" customHeight="1">
      <c r="A83" s="97" t="s">
        <v>729</v>
      </c>
      <c r="B83" s="13" t="s">
        <v>351</v>
      </c>
      <c r="C83" s="14" t="s">
        <v>560</v>
      </c>
      <c r="D83" s="38" t="s">
        <v>616</v>
      </c>
      <c r="E83" s="43" t="s">
        <v>569</v>
      </c>
      <c r="F83" s="28" t="s">
        <v>579</v>
      </c>
      <c r="G83" s="56" t="s">
        <v>570</v>
      </c>
      <c r="H83" s="66">
        <v>4</v>
      </c>
      <c r="I83" s="40" t="s">
        <v>655</v>
      </c>
      <c r="J83" s="40"/>
      <c r="K83" s="41" t="s">
        <v>19</v>
      </c>
      <c r="L83" s="44"/>
      <c r="M83" s="44"/>
      <c r="N83" s="27"/>
      <c r="O83" s="26"/>
      <c r="P83" s="27"/>
      <c r="Q83" s="12">
        <v>1</v>
      </c>
    </row>
    <row r="84" spans="1:17" ht="17.25" customHeight="1">
      <c r="A84" s="97" t="s">
        <v>730</v>
      </c>
      <c r="B84" s="13" t="s">
        <v>296</v>
      </c>
      <c r="C84" s="14" t="s">
        <v>27</v>
      </c>
      <c r="D84" s="38" t="s">
        <v>496</v>
      </c>
      <c r="E84" s="43" t="s">
        <v>317</v>
      </c>
      <c r="F84" s="28" t="s">
        <v>340</v>
      </c>
      <c r="G84" s="15" t="s">
        <v>345</v>
      </c>
      <c r="H84" s="66">
        <v>5</v>
      </c>
      <c r="I84" s="40" t="s">
        <v>649</v>
      </c>
      <c r="J84" s="40"/>
      <c r="K84" s="41" t="s">
        <v>5</v>
      </c>
      <c r="L84" s="44"/>
      <c r="M84" s="44"/>
      <c r="N84" s="27"/>
      <c r="O84" s="27"/>
      <c r="P84" s="27"/>
      <c r="Q84" s="12">
        <v>1</v>
      </c>
    </row>
    <row r="85" spans="1:17" ht="17.25" customHeight="1">
      <c r="A85" s="97" t="s">
        <v>731</v>
      </c>
      <c r="B85" s="13" t="s">
        <v>371</v>
      </c>
      <c r="C85" s="14" t="s">
        <v>119</v>
      </c>
      <c r="D85" s="38" t="s">
        <v>505</v>
      </c>
      <c r="E85" s="43" t="s">
        <v>402</v>
      </c>
      <c r="F85" s="28" t="s">
        <v>387</v>
      </c>
      <c r="G85" s="15" t="s">
        <v>416</v>
      </c>
      <c r="H85" s="66">
        <v>5</v>
      </c>
      <c r="I85" s="40" t="s">
        <v>649</v>
      </c>
      <c r="J85" s="40"/>
      <c r="K85" s="41" t="s">
        <v>31</v>
      </c>
      <c r="L85" s="44"/>
      <c r="M85" s="44"/>
      <c r="N85" s="27"/>
      <c r="O85" s="27"/>
      <c r="P85" s="27"/>
      <c r="Q85" s="12">
        <v>1</v>
      </c>
    </row>
    <row r="86" spans="1:17" ht="17.25" customHeight="1">
      <c r="A86" s="97" t="s">
        <v>732</v>
      </c>
      <c r="B86" s="13" t="s">
        <v>274</v>
      </c>
      <c r="C86" s="14" t="s">
        <v>123</v>
      </c>
      <c r="D86" s="38" t="s">
        <v>503</v>
      </c>
      <c r="E86" s="122" t="s">
        <v>639</v>
      </c>
      <c r="F86" s="28" t="s">
        <v>386</v>
      </c>
      <c r="G86" s="15" t="s">
        <v>416</v>
      </c>
      <c r="H86" s="66">
        <v>7</v>
      </c>
      <c r="I86" s="40" t="s">
        <v>657</v>
      </c>
      <c r="J86" s="40"/>
      <c r="K86" s="41" t="s">
        <v>31</v>
      </c>
      <c r="L86" s="44"/>
      <c r="M86" s="44"/>
      <c r="N86" s="27"/>
      <c r="O86" s="27"/>
      <c r="P86" s="27"/>
      <c r="Q86" s="12">
        <v>1</v>
      </c>
    </row>
    <row r="87" spans="1:17" ht="17.25" customHeight="1">
      <c r="A87" s="97" t="s">
        <v>733</v>
      </c>
      <c r="B87" s="13" t="s">
        <v>94</v>
      </c>
      <c r="C87" s="14" t="s">
        <v>372</v>
      </c>
      <c r="D87" s="38" t="s">
        <v>507</v>
      </c>
      <c r="E87" s="43" t="s">
        <v>403</v>
      </c>
      <c r="F87" s="28" t="s">
        <v>388</v>
      </c>
      <c r="G87" s="15" t="s">
        <v>416</v>
      </c>
      <c r="H87" s="66">
        <v>7</v>
      </c>
      <c r="I87" s="40" t="s">
        <v>657</v>
      </c>
      <c r="J87" s="40"/>
      <c r="K87" s="41" t="s">
        <v>31</v>
      </c>
      <c r="L87" s="44"/>
      <c r="M87" s="44"/>
      <c r="N87" s="27"/>
      <c r="O87" s="27"/>
      <c r="P87" s="27"/>
      <c r="Q87" s="12">
        <v>1</v>
      </c>
    </row>
    <row r="88" spans="1:17" ht="17.25" customHeight="1">
      <c r="A88" s="97" t="s">
        <v>734</v>
      </c>
      <c r="B88" s="16" t="s">
        <v>274</v>
      </c>
      <c r="C88" s="17" t="s">
        <v>373</v>
      </c>
      <c r="D88" s="38" t="s">
        <v>512</v>
      </c>
      <c r="E88" s="43" t="s">
        <v>404</v>
      </c>
      <c r="F88" s="54" t="s">
        <v>389</v>
      </c>
      <c r="G88" s="15" t="s">
        <v>416</v>
      </c>
      <c r="H88" s="66">
        <v>8</v>
      </c>
      <c r="I88" s="40" t="s">
        <v>658</v>
      </c>
      <c r="J88" s="46"/>
      <c r="K88" s="42" t="s">
        <v>31</v>
      </c>
      <c r="L88" s="44"/>
      <c r="M88" s="44"/>
      <c r="N88" s="27"/>
      <c r="O88" s="27"/>
      <c r="P88" s="27"/>
      <c r="Q88" s="12">
        <v>1</v>
      </c>
    </row>
    <row r="89" spans="1:17" ht="17.25" customHeight="1">
      <c r="A89" s="97" t="s">
        <v>735</v>
      </c>
      <c r="B89" s="13" t="s">
        <v>374</v>
      </c>
      <c r="C89" s="14" t="s">
        <v>375</v>
      </c>
      <c r="D89" s="38" t="s">
        <v>514</v>
      </c>
      <c r="E89" s="43" t="s">
        <v>405</v>
      </c>
      <c r="F89" s="28" t="s">
        <v>390</v>
      </c>
      <c r="G89" s="15" t="s">
        <v>416</v>
      </c>
      <c r="H89" s="66">
        <v>6</v>
      </c>
      <c r="I89" s="40" t="s">
        <v>656</v>
      </c>
      <c r="J89" s="40"/>
      <c r="K89" s="42" t="s">
        <v>31</v>
      </c>
      <c r="L89" s="44"/>
      <c r="M89" s="44"/>
      <c r="N89" s="27"/>
      <c r="O89" s="27"/>
      <c r="P89" s="27"/>
      <c r="Q89" s="12">
        <v>1</v>
      </c>
    </row>
    <row r="90" spans="1:17" ht="17.25" customHeight="1">
      <c r="A90" s="97" t="s">
        <v>736</v>
      </c>
      <c r="B90" s="13" t="s">
        <v>376</v>
      </c>
      <c r="C90" s="14" t="s">
        <v>93</v>
      </c>
      <c r="D90" s="38" t="s">
        <v>522</v>
      </c>
      <c r="E90" s="43" t="s">
        <v>406</v>
      </c>
      <c r="F90" s="28" t="s">
        <v>391</v>
      </c>
      <c r="G90" s="15" t="s">
        <v>416</v>
      </c>
      <c r="H90" s="66">
        <v>0</v>
      </c>
      <c r="I90" s="40" t="s">
        <v>651</v>
      </c>
      <c r="J90" s="40" t="s">
        <v>633</v>
      </c>
      <c r="K90" s="41" t="s">
        <v>31</v>
      </c>
      <c r="L90" s="44"/>
      <c r="M90" s="44"/>
      <c r="N90" s="27"/>
      <c r="O90" s="27"/>
      <c r="P90" s="27"/>
      <c r="Q90" s="12">
        <v>1</v>
      </c>
    </row>
    <row r="91" spans="1:17" ht="17.25" customHeight="1">
      <c r="A91" s="97" t="s">
        <v>737</v>
      </c>
      <c r="B91" s="13" t="s">
        <v>377</v>
      </c>
      <c r="C91" s="14" t="s">
        <v>378</v>
      </c>
      <c r="D91" s="38" t="s">
        <v>523</v>
      </c>
      <c r="E91" s="43" t="s">
        <v>407</v>
      </c>
      <c r="F91" s="28" t="s">
        <v>392</v>
      </c>
      <c r="G91" s="15" t="s">
        <v>416</v>
      </c>
      <c r="H91" s="66">
        <v>5</v>
      </c>
      <c r="I91" s="40" t="s">
        <v>649</v>
      </c>
      <c r="J91" s="40"/>
      <c r="K91" s="41" t="s">
        <v>31</v>
      </c>
      <c r="L91" s="44"/>
      <c r="M91" s="44"/>
      <c r="N91" s="27"/>
      <c r="O91" s="27"/>
      <c r="P91" s="27"/>
      <c r="Q91" s="12">
        <v>1</v>
      </c>
    </row>
    <row r="92" spans="1:17" ht="17.25" customHeight="1">
      <c r="A92" s="97" t="s">
        <v>738</v>
      </c>
      <c r="B92" s="13" t="s">
        <v>98</v>
      </c>
      <c r="C92" s="14" t="s">
        <v>379</v>
      </c>
      <c r="D92" s="38" t="s">
        <v>524</v>
      </c>
      <c r="E92" s="122" t="s">
        <v>642</v>
      </c>
      <c r="F92" s="28" t="s">
        <v>393</v>
      </c>
      <c r="G92" s="15" t="s">
        <v>416</v>
      </c>
      <c r="H92" s="66">
        <v>6</v>
      </c>
      <c r="I92" s="40" t="s">
        <v>656</v>
      </c>
      <c r="J92" s="40"/>
      <c r="K92" s="41" t="s">
        <v>31</v>
      </c>
      <c r="L92" s="44"/>
      <c r="M92" s="44"/>
      <c r="N92" s="27"/>
      <c r="O92" s="27"/>
      <c r="P92" s="27"/>
      <c r="Q92" s="12">
        <v>1</v>
      </c>
    </row>
    <row r="93" spans="1:17" ht="17.25" customHeight="1">
      <c r="A93" s="97" t="s">
        <v>739</v>
      </c>
      <c r="B93" s="13" t="s">
        <v>380</v>
      </c>
      <c r="C93" s="14" t="s">
        <v>350</v>
      </c>
      <c r="D93" s="38" t="s">
        <v>527</v>
      </c>
      <c r="E93" s="43" t="s">
        <v>408</v>
      </c>
      <c r="F93" s="28" t="s">
        <v>394</v>
      </c>
      <c r="G93" s="15" t="s">
        <v>416</v>
      </c>
      <c r="H93" s="66">
        <v>5</v>
      </c>
      <c r="I93" s="40" t="s">
        <v>649</v>
      </c>
      <c r="J93" s="40"/>
      <c r="K93" s="41" t="s">
        <v>31</v>
      </c>
      <c r="L93" s="44"/>
      <c r="M93" s="44"/>
      <c r="N93" s="27"/>
      <c r="O93" s="27"/>
      <c r="P93" s="27"/>
      <c r="Q93" s="12">
        <v>1</v>
      </c>
    </row>
    <row r="94" spans="1:17" ht="17.25" customHeight="1">
      <c r="A94" s="97" t="s">
        <v>740</v>
      </c>
      <c r="B94" s="13" t="s">
        <v>64</v>
      </c>
      <c r="C94" s="14" t="s">
        <v>89</v>
      </c>
      <c r="D94" s="38" t="s">
        <v>531</v>
      </c>
      <c r="E94" s="43" t="s">
        <v>409</v>
      </c>
      <c r="F94" s="28" t="s">
        <v>395</v>
      </c>
      <c r="G94" s="15" t="s">
        <v>416</v>
      </c>
      <c r="H94" s="66">
        <v>6</v>
      </c>
      <c r="I94" s="40" t="s">
        <v>656</v>
      </c>
      <c r="J94" s="40"/>
      <c r="K94" s="41" t="s">
        <v>31</v>
      </c>
      <c r="L94" s="44"/>
      <c r="M94" s="44"/>
      <c r="N94" s="27"/>
      <c r="O94" s="27"/>
      <c r="P94" s="27"/>
      <c r="Q94" s="12">
        <v>1</v>
      </c>
    </row>
    <row r="95" spans="1:17" ht="17.25" customHeight="1">
      <c r="A95" s="97" t="s">
        <v>741</v>
      </c>
      <c r="B95" s="16" t="s">
        <v>45</v>
      </c>
      <c r="C95" s="17" t="s">
        <v>73</v>
      </c>
      <c r="D95" s="38" t="s">
        <v>536</v>
      </c>
      <c r="E95" s="43" t="s">
        <v>410</v>
      </c>
      <c r="F95" s="54" t="s">
        <v>396</v>
      </c>
      <c r="G95" s="15" t="s">
        <v>416</v>
      </c>
      <c r="H95" s="66">
        <v>6</v>
      </c>
      <c r="I95" s="40" t="s">
        <v>656</v>
      </c>
      <c r="J95" s="46"/>
      <c r="K95" s="42" t="s">
        <v>31</v>
      </c>
      <c r="L95" s="44"/>
      <c r="M95" s="44"/>
      <c r="N95" s="27"/>
      <c r="O95" s="27"/>
      <c r="P95" s="27"/>
      <c r="Q95" s="12">
        <v>1</v>
      </c>
    </row>
    <row r="96" spans="1:17" ht="17.25" customHeight="1">
      <c r="A96" s="97" t="s">
        <v>742</v>
      </c>
      <c r="B96" s="13" t="s">
        <v>381</v>
      </c>
      <c r="C96" s="14" t="s">
        <v>382</v>
      </c>
      <c r="D96" s="38" t="s">
        <v>539</v>
      </c>
      <c r="E96" s="43" t="s">
        <v>411</v>
      </c>
      <c r="F96" s="28" t="s">
        <v>397</v>
      </c>
      <c r="G96" s="15" t="s">
        <v>416</v>
      </c>
      <c r="H96" s="66">
        <v>7</v>
      </c>
      <c r="I96" s="40" t="s">
        <v>657</v>
      </c>
      <c r="J96" s="40"/>
      <c r="K96" s="42" t="s">
        <v>31</v>
      </c>
      <c r="L96" s="44"/>
      <c r="M96" s="44"/>
      <c r="N96" s="27"/>
      <c r="O96" s="27"/>
      <c r="P96" s="27"/>
      <c r="Q96" s="12">
        <v>1</v>
      </c>
    </row>
    <row r="97" spans="1:17" ht="17.25" customHeight="1">
      <c r="A97" s="97" t="s">
        <v>743</v>
      </c>
      <c r="B97" s="13" t="s">
        <v>383</v>
      </c>
      <c r="C97" s="14" t="s">
        <v>138</v>
      </c>
      <c r="D97" s="38" t="s">
        <v>542</v>
      </c>
      <c r="E97" s="43" t="s">
        <v>412</v>
      </c>
      <c r="F97" s="28" t="s">
        <v>398</v>
      </c>
      <c r="G97" s="15" t="s">
        <v>416</v>
      </c>
      <c r="H97" s="66">
        <v>7</v>
      </c>
      <c r="I97" s="40" t="s">
        <v>657</v>
      </c>
      <c r="J97" s="40"/>
      <c r="K97" s="41" t="s">
        <v>31</v>
      </c>
      <c r="L97" s="44"/>
      <c r="M97" s="44"/>
      <c r="N97" s="27"/>
      <c r="O97" s="27"/>
      <c r="P97" s="27"/>
      <c r="Q97" s="12">
        <v>1</v>
      </c>
    </row>
    <row r="98" spans="1:17" ht="17.25" customHeight="1">
      <c r="A98" s="97" t="s">
        <v>744</v>
      </c>
      <c r="B98" s="13" t="s">
        <v>64</v>
      </c>
      <c r="C98" s="14" t="s">
        <v>384</v>
      </c>
      <c r="D98" s="38" t="s">
        <v>534</v>
      </c>
      <c r="E98" s="43" t="s">
        <v>413</v>
      </c>
      <c r="F98" s="28" t="s">
        <v>399</v>
      </c>
      <c r="G98" s="15" t="s">
        <v>416</v>
      </c>
      <c r="H98" s="66">
        <v>5</v>
      </c>
      <c r="I98" s="40" t="s">
        <v>649</v>
      </c>
      <c r="J98" s="40"/>
      <c r="K98" s="41" t="s">
        <v>31</v>
      </c>
      <c r="L98" s="44"/>
      <c r="M98" s="44"/>
      <c r="N98" s="27"/>
      <c r="O98" s="27"/>
      <c r="P98" s="27"/>
      <c r="Q98" s="12">
        <v>1</v>
      </c>
    </row>
    <row r="99" spans="1:17" ht="17.25" customHeight="1">
      <c r="A99" s="97" t="s">
        <v>745</v>
      </c>
      <c r="B99" s="13" t="s">
        <v>346</v>
      </c>
      <c r="C99" s="14" t="s">
        <v>347</v>
      </c>
      <c r="D99" s="38" t="s">
        <v>537</v>
      </c>
      <c r="E99" s="43" t="s">
        <v>362</v>
      </c>
      <c r="F99" s="28" t="s">
        <v>355</v>
      </c>
      <c r="G99" s="15" t="s">
        <v>369</v>
      </c>
      <c r="H99" s="66">
        <v>4</v>
      </c>
      <c r="I99" s="40" t="s">
        <v>655</v>
      </c>
      <c r="J99" s="40"/>
      <c r="K99" s="42" t="s">
        <v>19</v>
      </c>
      <c r="L99" s="44"/>
      <c r="M99" s="44"/>
      <c r="N99" s="27"/>
      <c r="O99" s="27"/>
      <c r="P99" s="27"/>
      <c r="Q99" s="12">
        <v>1</v>
      </c>
    </row>
    <row r="100" spans="1:17" ht="17.25" customHeight="1">
      <c r="A100" s="97" t="s">
        <v>746</v>
      </c>
      <c r="B100" s="13" t="s">
        <v>641</v>
      </c>
      <c r="C100" s="14" t="s">
        <v>63</v>
      </c>
      <c r="D100" s="38" t="s">
        <v>498</v>
      </c>
      <c r="E100" s="43" t="s">
        <v>363</v>
      </c>
      <c r="F100" s="28" t="s">
        <v>356</v>
      </c>
      <c r="G100" s="15" t="s">
        <v>370</v>
      </c>
      <c r="H100" s="66">
        <v>5</v>
      </c>
      <c r="I100" s="40" t="s">
        <v>649</v>
      </c>
      <c r="J100" s="40"/>
      <c r="K100" s="41" t="s">
        <v>19</v>
      </c>
      <c r="L100" s="44"/>
      <c r="M100" s="44"/>
      <c r="N100" s="27"/>
      <c r="O100" s="27"/>
      <c r="P100" s="27"/>
      <c r="Q100" s="12">
        <v>1</v>
      </c>
    </row>
    <row r="101" spans="1:17" ht="17.25" customHeight="1">
      <c r="A101" s="97" t="s">
        <v>747</v>
      </c>
      <c r="B101" s="13" t="s">
        <v>45</v>
      </c>
      <c r="C101" s="14" t="s">
        <v>348</v>
      </c>
      <c r="D101" s="38" t="s">
        <v>517</v>
      </c>
      <c r="E101" s="43" t="s">
        <v>364</v>
      </c>
      <c r="F101" s="28" t="s">
        <v>357</v>
      </c>
      <c r="G101" s="15" t="s">
        <v>370</v>
      </c>
      <c r="H101" s="66">
        <v>6</v>
      </c>
      <c r="I101" s="40" t="s">
        <v>656</v>
      </c>
      <c r="J101" s="40"/>
      <c r="K101" s="41" t="s">
        <v>19</v>
      </c>
      <c r="L101" s="44"/>
      <c r="M101" s="44"/>
      <c r="N101" s="27"/>
      <c r="O101" s="27"/>
      <c r="P101" s="27"/>
      <c r="Q101" s="12">
        <v>1</v>
      </c>
    </row>
    <row r="102" spans="1:17" ht="17.25" customHeight="1">
      <c r="A102" s="97" t="s">
        <v>748</v>
      </c>
      <c r="B102" s="13" t="s">
        <v>430</v>
      </c>
      <c r="C102" s="14" t="s">
        <v>96</v>
      </c>
      <c r="D102" s="38" t="s">
        <v>521</v>
      </c>
      <c r="E102" s="122" t="s">
        <v>643</v>
      </c>
      <c r="F102" s="28" t="s">
        <v>431</v>
      </c>
      <c r="G102" s="15" t="s">
        <v>370</v>
      </c>
      <c r="H102" s="66">
        <v>6</v>
      </c>
      <c r="I102" s="40" t="s">
        <v>656</v>
      </c>
      <c r="J102" s="40"/>
      <c r="K102" s="41" t="s">
        <v>19</v>
      </c>
      <c r="L102" s="44"/>
      <c r="M102" s="44"/>
      <c r="N102" s="27"/>
      <c r="O102" s="27"/>
      <c r="P102" s="27"/>
      <c r="Q102" s="12">
        <v>1</v>
      </c>
    </row>
    <row r="103" spans="1:17" ht="17.25" customHeight="1">
      <c r="A103" s="97" t="s">
        <v>749</v>
      </c>
      <c r="B103" s="13" t="s">
        <v>349</v>
      </c>
      <c r="C103" s="14" t="s">
        <v>350</v>
      </c>
      <c r="D103" s="38" t="s">
        <v>526</v>
      </c>
      <c r="E103" s="43" t="s">
        <v>365</v>
      </c>
      <c r="F103" s="28" t="s">
        <v>358</v>
      </c>
      <c r="G103" s="15" t="s">
        <v>370</v>
      </c>
      <c r="H103" s="66">
        <v>6</v>
      </c>
      <c r="I103" s="40" t="s">
        <v>656</v>
      </c>
      <c r="J103" s="40"/>
      <c r="K103" s="41" t="s">
        <v>19</v>
      </c>
      <c r="L103" s="44"/>
      <c r="M103" s="44"/>
      <c r="N103" s="27"/>
      <c r="O103" s="27"/>
      <c r="P103" s="27"/>
      <c r="Q103" s="12">
        <v>1</v>
      </c>
    </row>
    <row r="104" spans="1:17" ht="17.25" customHeight="1">
      <c r="A104" s="97" t="s">
        <v>750</v>
      </c>
      <c r="B104" s="13" t="s">
        <v>351</v>
      </c>
      <c r="C104" s="14" t="s">
        <v>105</v>
      </c>
      <c r="D104" s="38" t="s">
        <v>538</v>
      </c>
      <c r="E104" s="43" t="s">
        <v>366</v>
      </c>
      <c r="F104" s="28" t="s">
        <v>359</v>
      </c>
      <c r="G104" s="15" t="s">
        <v>370</v>
      </c>
      <c r="H104" s="66">
        <v>7</v>
      </c>
      <c r="I104" s="40" t="s">
        <v>657</v>
      </c>
      <c r="J104" s="40"/>
      <c r="K104" s="42" t="s">
        <v>19</v>
      </c>
      <c r="L104" s="44"/>
      <c r="M104" s="44"/>
      <c r="N104" s="27"/>
      <c r="O104" s="27"/>
      <c r="P104" s="27"/>
      <c r="Q104" s="12">
        <v>1</v>
      </c>
    </row>
    <row r="105" spans="1:17" ht="17.25" customHeight="1">
      <c r="A105" s="97" t="s">
        <v>751</v>
      </c>
      <c r="B105" s="13" t="s">
        <v>352</v>
      </c>
      <c r="C105" s="14" t="s">
        <v>138</v>
      </c>
      <c r="D105" s="38" t="s">
        <v>541</v>
      </c>
      <c r="E105" s="43" t="s">
        <v>367</v>
      </c>
      <c r="F105" s="28" t="s">
        <v>360</v>
      </c>
      <c r="G105" s="15" t="s">
        <v>370</v>
      </c>
      <c r="H105" s="66">
        <v>4</v>
      </c>
      <c r="I105" s="40" t="s">
        <v>655</v>
      </c>
      <c r="J105" s="40"/>
      <c r="K105" s="41" t="s">
        <v>19</v>
      </c>
      <c r="L105" s="44"/>
      <c r="M105" s="44"/>
      <c r="N105" s="27"/>
      <c r="O105" s="27"/>
      <c r="P105" s="27"/>
      <c r="Q105" s="12">
        <v>1</v>
      </c>
    </row>
    <row r="106" spans="1:17" ht="17.25" customHeight="1">
      <c r="A106" s="97" t="s">
        <v>752</v>
      </c>
      <c r="B106" s="13" t="s">
        <v>353</v>
      </c>
      <c r="C106" s="14" t="s">
        <v>354</v>
      </c>
      <c r="D106" s="38" t="s">
        <v>543</v>
      </c>
      <c r="E106" s="43" t="s">
        <v>368</v>
      </c>
      <c r="F106" s="28" t="s">
        <v>361</v>
      </c>
      <c r="G106" s="15" t="s">
        <v>370</v>
      </c>
      <c r="H106" s="66">
        <v>8</v>
      </c>
      <c r="I106" s="40" t="s">
        <v>658</v>
      </c>
      <c r="J106" s="40"/>
      <c r="K106" s="41" t="s">
        <v>19</v>
      </c>
      <c r="L106" s="44"/>
      <c r="M106" s="44"/>
      <c r="N106" s="27"/>
      <c r="O106" s="27"/>
      <c r="P106" s="27"/>
      <c r="Q106" s="12">
        <v>1</v>
      </c>
    </row>
    <row r="107" spans="1:17" ht="17.25" customHeight="1">
      <c r="A107" s="97" t="s">
        <v>753</v>
      </c>
      <c r="B107" s="13" t="s">
        <v>268</v>
      </c>
      <c r="C107" s="14" t="s">
        <v>269</v>
      </c>
      <c r="D107" s="38" t="s">
        <v>501</v>
      </c>
      <c r="E107" s="121" t="s">
        <v>297</v>
      </c>
      <c r="F107" s="28" t="s">
        <v>318</v>
      </c>
      <c r="G107" s="15" t="s">
        <v>341</v>
      </c>
      <c r="H107" s="66">
        <v>7</v>
      </c>
      <c r="I107" s="40" t="s">
        <v>657</v>
      </c>
      <c r="J107" s="40"/>
      <c r="K107" s="42" t="s">
        <v>5</v>
      </c>
      <c r="L107" s="44"/>
      <c r="M107" s="44"/>
      <c r="N107" s="27"/>
      <c r="O107" s="27"/>
      <c r="P107" s="27"/>
      <c r="Q107" s="12">
        <v>1</v>
      </c>
    </row>
    <row r="108" spans="1:17" ht="17.25" customHeight="1">
      <c r="A108" s="97" t="s">
        <v>754</v>
      </c>
      <c r="B108" s="13" t="s">
        <v>64</v>
      </c>
      <c r="C108" s="14" t="s">
        <v>63</v>
      </c>
      <c r="D108" s="38" t="s">
        <v>500</v>
      </c>
      <c r="E108" s="43" t="s">
        <v>298</v>
      </c>
      <c r="F108" s="28" t="s">
        <v>319</v>
      </c>
      <c r="G108" s="15" t="s">
        <v>341</v>
      </c>
      <c r="H108" s="66">
        <v>7</v>
      </c>
      <c r="I108" s="40" t="s">
        <v>657</v>
      </c>
      <c r="J108" s="40"/>
      <c r="K108" s="41" t="s">
        <v>5</v>
      </c>
      <c r="L108" s="44"/>
      <c r="M108" s="44"/>
      <c r="N108" s="27"/>
      <c r="O108" s="27"/>
      <c r="P108" s="27"/>
      <c r="Q108" s="12">
        <v>1</v>
      </c>
    </row>
    <row r="109" spans="1:17" ht="17.25" customHeight="1">
      <c r="A109" s="97" t="s">
        <v>535</v>
      </c>
      <c r="B109" s="13" t="s">
        <v>98</v>
      </c>
      <c r="C109" s="14" t="s">
        <v>270</v>
      </c>
      <c r="D109" s="38" t="s">
        <v>504</v>
      </c>
      <c r="E109" s="43" t="s">
        <v>299</v>
      </c>
      <c r="F109" s="28" t="s">
        <v>320</v>
      </c>
      <c r="G109" s="15" t="s">
        <v>341</v>
      </c>
      <c r="H109" s="66">
        <v>6</v>
      </c>
      <c r="I109" s="40" t="s">
        <v>656</v>
      </c>
      <c r="J109" s="40"/>
      <c r="K109" s="41" t="s">
        <v>5</v>
      </c>
      <c r="L109" s="44"/>
      <c r="M109" s="44"/>
      <c r="N109" s="27"/>
      <c r="O109" s="27"/>
      <c r="P109" s="27"/>
      <c r="Q109" s="12">
        <v>1</v>
      </c>
    </row>
    <row r="110" spans="1:17" ht="17.25" customHeight="1">
      <c r="A110" s="97" t="s">
        <v>536</v>
      </c>
      <c r="B110" s="13" t="s">
        <v>271</v>
      </c>
      <c r="C110" s="14" t="s">
        <v>272</v>
      </c>
      <c r="D110" s="38" t="s">
        <v>510</v>
      </c>
      <c r="E110" s="43" t="s">
        <v>300</v>
      </c>
      <c r="F110" s="28" t="s">
        <v>321</v>
      </c>
      <c r="G110" s="15" t="s">
        <v>341</v>
      </c>
      <c r="H110" s="66">
        <v>7</v>
      </c>
      <c r="I110" s="40" t="s">
        <v>657</v>
      </c>
      <c r="J110" s="40"/>
      <c r="K110" s="41" t="s">
        <v>5</v>
      </c>
      <c r="L110" s="44"/>
      <c r="M110" s="44"/>
      <c r="N110" s="27"/>
      <c r="O110" s="27"/>
      <c r="P110" s="27"/>
      <c r="Q110" s="12">
        <v>1</v>
      </c>
    </row>
    <row r="111" spans="1:17" ht="17.25" customHeight="1">
      <c r="A111" s="97" t="s">
        <v>537</v>
      </c>
      <c r="B111" s="13" t="s">
        <v>273</v>
      </c>
      <c r="C111" s="14" t="s">
        <v>272</v>
      </c>
      <c r="D111" s="38" t="s">
        <v>511</v>
      </c>
      <c r="E111" s="43" t="s">
        <v>301</v>
      </c>
      <c r="F111" s="28" t="s">
        <v>322</v>
      </c>
      <c r="G111" s="15" t="s">
        <v>341</v>
      </c>
      <c r="H111" s="66">
        <v>5</v>
      </c>
      <c r="I111" s="40" t="s">
        <v>649</v>
      </c>
      <c r="J111" s="40"/>
      <c r="K111" s="41" t="s">
        <v>5</v>
      </c>
      <c r="L111" s="44"/>
      <c r="M111" s="44"/>
      <c r="N111" s="27"/>
      <c r="O111" s="27"/>
      <c r="P111" s="27"/>
      <c r="Q111" s="12">
        <v>1</v>
      </c>
    </row>
    <row r="112" spans="1:17" ht="17.25" customHeight="1">
      <c r="A112" s="97" t="s">
        <v>538</v>
      </c>
      <c r="B112" s="13" t="s">
        <v>274</v>
      </c>
      <c r="C112" s="14" t="s">
        <v>79</v>
      </c>
      <c r="D112" s="38" t="s">
        <v>515</v>
      </c>
      <c r="E112" s="43" t="s">
        <v>302</v>
      </c>
      <c r="F112" s="28" t="s">
        <v>323</v>
      </c>
      <c r="G112" s="15" t="s">
        <v>341</v>
      </c>
      <c r="H112" s="66">
        <v>7</v>
      </c>
      <c r="I112" s="40" t="s">
        <v>657</v>
      </c>
      <c r="J112" s="40"/>
      <c r="K112" s="42" t="s">
        <v>5</v>
      </c>
      <c r="L112" s="44"/>
      <c r="M112" s="44"/>
      <c r="N112" s="27"/>
      <c r="O112" s="27"/>
      <c r="P112" s="27"/>
      <c r="Q112" s="12">
        <v>1</v>
      </c>
    </row>
    <row r="113" spans="1:17" ht="17.25" customHeight="1">
      <c r="A113" s="97" t="s">
        <v>539</v>
      </c>
      <c r="B113" s="13" t="s">
        <v>275</v>
      </c>
      <c r="C113" s="14" t="s">
        <v>276</v>
      </c>
      <c r="D113" s="38" t="s">
        <v>518</v>
      </c>
      <c r="E113" s="43" t="s">
        <v>303</v>
      </c>
      <c r="F113" s="28" t="s">
        <v>324</v>
      </c>
      <c r="G113" s="15" t="s">
        <v>341</v>
      </c>
      <c r="H113" s="66">
        <v>7</v>
      </c>
      <c r="I113" s="40" t="s">
        <v>657</v>
      </c>
      <c r="J113" s="40"/>
      <c r="K113" s="41" t="s">
        <v>5</v>
      </c>
      <c r="L113" s="44"/>
      <c r="M113" s="44"/>
      <c r="N113" s="27"/>
      <c r="O113" s="27"/>
      <c r="P113" s="27"/>
      <c r="Q113" s="12">
        <v>1</v>
      </c>
    </row>
    <row r="114" spans="1:17" ht="17.25" customHeight="1">
      <c r="A114" s="97" t="s">
        <v>540</v>
      </c>
      <c r="B114" s="13" t="s">
        <v>277</v>
      </c>
      <c r="C114" s="14" t="s">
        <v>278</v>
      </c>
      <c r="D114" s="38" t="s">
        <v>535</v>
      </c>
      <c r="E114" s="43" t="s">
        <v>304</v>
      </c>
      <c r="F114" s="28" t="s">
        <v>325</v>
      </c>
      <c r="G114" s="15" t="s">
        <v>341</v>
      </c>
      <c r="H114" s="66">
        <v>7</v>
      </c>
      <c r="I114" s="40" t="s">
        <v>657</v>
      </c>
      <c r="J114" s="40"/>
      <c r="K114" s="41" t="s">
        <v>5</v>
      </c>
      <c r="L114" s="44"/>
      <c r="M114" s="44"/>
      <c r="N114" s="27"/>
      <c r="O114" s="27"/>
      <c r="P114" s="27"/>
      <c r="Q114" s="12">
        <v>1</v>
      </c>
    </row>
    <row r="115" spans="1:17" ht="17.25" customHeight="1">
      <c r="A115" s="97" t="s">
        <v>541</v>
      </c>
      <c r="B115" s="13" t="s">
        <v>279</v>
      </c>
      <c r="C115" s="14" t="s">
        <v>280</v>
      </c>
      <c r="D115" s="38" t="s">
        <v>540</v>
      </c>
      <c r="E115" s="43" t="s">
        <v>305</v>
      </c>
      <c r="F115" s="28" t="s">
        <v>326</v>
      </c>
      <c r="G115" s="15" t="s">
        <v>341</v>
      </c>
      <c r="H115" s="66">
        <v>6</v>
      </c>
      <c r="I115" s="40" t="s">
        <v>656</v>
      </c>
      <c r="J115" s="40"/>
      <c r="K115" s="41" t="s">
        <v>5</v>
      </c>
      <c r="L115" s="44"/>
      <c r="M115" s="44"/>
      <c r="N115" s="27"/>
      <c r="O115" s="27"/>
      <c r="P115" s="27"/>
      <c r="Q115" s="12">
        <v>1</v>
      </c>
    </row>
    <row r="116" spans="1:17" ht="17.25" customHeight="1">
      <c r="A116" s="97" t="s">
        <v>542</v>
      </c>
      <c r="B116" s="13" t="s">
        <v>283</v>
      </c>
      <c r="C116" s="14" t="s">
        <v>119</v>
      </c>
      <c r="D116" s="38" t="s">
        <v>506</v>
      </c>
      <c r="E116" s="43" t="s">
        <v>307</v>
      </c>
      <c r="F116" s="28" t="s">
        <v>328</v>
      </c>
      <c r="G116" s="15" t="s">
        <v>342</v>
      </c>
      <c r="H116" s="66">
        <v>7</v>
      </c>
      <c r="I116" s="40" t="s">
        <v>657</v>
      </c>
      <c r="J116" s="40"/>
      <c r="K116" s="42" t="s">
        <v>5</v>
      </c>
      <c r="L116" s="44"/>
      <c r="M116" s="44"/>
      <c r="N116" s="27"/>
      <c r="O116" s="27"/>
      <c r="P116" s="27"/>
      <c r="Q116" s="12">
        <v>1</v>
      </c>
    </row>
    <row r="117" spans="1:17" ht="17.25" customHeight="1">
      <c r="A117" s="97" t="s">
        <v>543</v>
      </c>
      <c r="B117" s="13" t="s">
        <v>281</v>
      </c>
      <c r="C117" s="14" t="s">
        <v>282</v>
      </c>
      <c r="D117" s="38" t="s">
        <v>502</v>
      </c>
      <c r="E117" s="43" t="s">
        <v>306</v>
      </c>
      <c r="F117" s="28" t="s">
        <v>327</v>
      </c>
      <c r="G117" s="15" t="s">
        <v>342</v>
      </c>
      <c r="H117" s="66">
        <v>7</v>
      </c>
      <c r="I117" s="40" t="s">
        <v>657</v>
      </c>
      <c r="J117" s="40"/>
      <c r="K117" s="41" t="s">
        <v>5</v>
      </c>
      <c r="L117" s="44"/>
      <c r="M117" s="44"/>
      <c r="N117" s="27"/>
      <c r="O117" s="27"/>
      <c r="P117" s="27"/>
      <c r="Q117" s="12">
        <v>1</v>
      </c>
    </row>
    <row r="118" spans="1:17" ht="17.25" customHeight="1">
      <c r="A118" s="97" t="s">
        <v>544</v>
      </c>
      <c r="B118" s="13" t="s">
        <v>64</v>
      </c>
      <c r="C118" s="14" t="s">
        <v>272</v>
      </c>
      <c r="D118" s="38" t="s">
        <v>509</v>
      </c>
      <c r="E118" s="43" t="s">
        <v>308</v>
      </c>
      <c r="F118" s="28" t="s">
        <v>329</v>
      </c>
      <c r="G118" s="15" t="s">
        <v>342</v>
      </c>
      <c r="H118" s="66">
        <v>6</v>
      </c>
      <c r="I118" s="40" t="s">
        <v>656</v>
      </c>
      <c r="J118" s="40"/>
      <c r="K118" s="42" t="s">
        <v>5</v>
      </c>
      <c r="L118" s="44"/>
      <c r="M118" s="44"/>
      <c r="N118" s="27"/>
      <c r="O118" s="27"/>
      <c r="P118" s="27"/>
      <c r="Q118" s="12">
        <v>1</v>
      </c>
    </row>
    <row r="119" spans="1:17" ht="17.25" customHeight="1">
      <c r="A119" s="97" t="s">
        <v>545</v>
      </c>
      <c r="B119" s="13" t="s">
        <v>284</v>
      </c>
      <c r="C119" s="14" t="s">
        <v>285</v>
      </c>
      <c r="D119" s="38" t="s">
        <v>513</v>
      </c>
      <c r="E119" s="43" t="s">
        <v>309</v>
      </c>
      <c r="F119" s="28" t="s">
        <v>330</v>
      </c>
      <c r="G119" s="15" t="s">
        <v>342</v>
      </c>
      <c r="H119" s="66">
        <v>7</v>
      </c>
      <c r="I119" s="40" t="s">
        <v>657</v>
      </c>
      <c r="J119" s="40"/>
      <c r="K119" s="42" t="s">
        <v>5</v>
      </c>
      <c r="L119" s="44"/>
      <c r="M119" s="44"/>
      <c r="N119" s="27"/>
      <c r="O119" s="27"/>
      <c r="P119" s="27"/>
      <c r="Q119" s="12">
        <v>1</v>
      </c>
    </row>
    <row r="120" spans="1:17" ht="17.25" customHeight="1">
      <c r="A120" s="97" t="s">
        <v>546</v>
      </c>
      <c r="B120" s="13" t="s">
        <v>286</v>
      </c>
      <c r="C120" s="14" t="s">
        <v>287</v>
      </c>
      <c r="D120" s="38" t="s">
        <v>519</v>
      </c>
      <c r="E120" s="122" t="s">
        <v>640</v>
      </c>
      <c r="F120" s="28" t="s">
        <v>331</v>
      </c>
      <c r="G120" s="15" t="s">
        <v>342</v>
      </c>
      <c r="H120" s="66">
        <v>8</v>
      </c>
      <c r="I120" s="40" t="s">
        <v>658</v>
      </c>
      <c r="J120" s="40"/>
      <c r="K120" s="41" t="s">
        <v>5</v>
      </c>
      <c r="L120" s="44"/>
      <c r="M120" s="44"/>
      <c r="N120" s="27"/>
      <c r="O120" s="27"/>
      <c r="P120" s="27"/>
      <c r="Q120" s="12">
        <v>1</v>
      </c>
    </row>
    <row r="121" spans="1:17" ht="17.25" customHeight="1">
      <c r="A121" s="97" t="s">
        <v>547</v>
      </c>
      <c r="B121" s="13" t="s">
        <v>134</v>
      </c>
      <c r="C121" s="14" t="s">
        <v>288</v>
      </c>
      <c r="D121" s="38" t="s">
        <v>520</v>
      </c>
      <c r="E121" s="43" t="s">
        <v>310</v>
      </c>
      <c r="F121" s="28" t="s">
        <v>332</v>
      </c>
      <c r="G121" s="15" t="s">
        <v>342</v>
      </c>
      <c r="H121" s="66">
        <v>7</v>
      </c>
      <c r="I121" s="40" t="s">
        <v>657</v>
      </c>
      <c r="J121" s="40"/>
      <c r="K121" s="41" t="s">
        <v>5</v>
      </c>
      <c r="L121" s="44"/>
      <c r="M121" s="44"/>
      <c r="N121" s="27"/>
      <c r="O121" s="27"/>
      <c r="P121" s="27"/>
      <c r="Q121" s="12">
        <v>1</v>
      </c>
    </row>
    <row r="122" spans="1:17" ht="17.25" customHeight="1">
      <c r="A122" s="97" t="s">
        <v>548</v>
      </c>
      <c r="B122" s="13" t="s">
        <v>100</v>
      </c>
      <c r="C122" s="14" t="s">
        <v>289</v>
      </c>
      <c r="D122" s="38" t="s">
        <v>525</v>
      </c>
      <c r="E122" s="121">
        <v>30624</v>
      </c>
      <c r="F122" s="28" t="s">
        <v>333</v>
      </c>
      <c r="G122" s="15" t="s">
        <v>342</v>
      </c>
      <c r="H122" s="66">
        <v>6</v>
      </c>
      <c r="I122" s="40" t="s">
        <v>656</v>
      </c>
      <c r="J122" s="40"/>
      <c r="K122" s="42" t="s">
        <v>5</v>
      </c>
      <c r="L122" s="44"/>
      <c r="M122" s="44"/>
      <c r="N122" s="27"/>
      <c r="O122" s="27"/>
      <c r="P122" s="27"/>
      <c r="Q122" s="12">
        <v>1</v>
      </c>
    </row>
    <row r="123" spans="1:17" ht="17.25" customHeight="1">
      <c r="A123" s="97" t="s">
        <v>549</v>
      </c>
      <c r="B123" s="13" t="s">
        <v>290</v>
      </c>
      <c r="C123" s="14" t="s">
        <v>291</v>
      </c>
      <c r="D123" s="38" t="s">
        <v>532</v>
      </c>
      <c r="E123" s="43" t="s">
        <v>311</v>
      </c>
      <c r="F123" s="28" t="s">
        <v>334</v>
      </c>
      <c r="G123" s="15" t="s">
        <v>342</v>
      </c>
      <c r="H123" s="66">
        <v>6</v>
      </c>
      <c r="I123" s="40" t="s">
        <v>656</v>
      </c>
      <c r="J123" s="40"/>
      <c r="K123" s="41" t="s">
        <v>5</v>
      </c>
      <c r="L123" s="44"/>
      <c r="M123" s="44"/>
      <c r="N123" s="27"/>
      <c r="O123" s="27"/>
      <c r="P123" s="27"/>
      <c r="Q123" s="12">
        <v>1</v>
      </c>
    </row>
    <row r="124" spans="1:17" ht="17.25" customHeight="1">
      <c r="A124" s="114" t="s">
        <v>550</v>
      </c>
      <c r="B124" s="48" t="s">
        <v>292</v>
      </c>
      <c r="C124" s="49" t="s">
        <v>85</v>
      </c>
      <c r="D124" s="50" t="s">
        <v>533</v>
      </c>
      <c r="E124" s="118" t="s">
        <v>312</v>
      </c>
      <c r="F124" s="78" t="s">
        <v>335</v>
      </c>
      <c r="G124" s="52" t="s">
        <v>342</v>
      </c>
      <c r="H124" s="67">
        <v>8</v>
      </c>
      <c r="I124" s="53" t="s">
        <v>658</v>
      </c>
      <c r="J124" s="53"/>
      <c r="K124" s="55" t="s">
        <v>5</v>
      </c>
      <c r="L124" s="44"/>
      <c r="M124" s="44"/>
      <c r="N124" s="27"/>
      <c r="O124" s="27"/>
      <c r="P124" s="27"/>
      <c r="Q124" s="12">
        <v>1</v>
      </c>
    </row>
    <row r="125" spans="1:17" hidden="1">
      <c r="A125" s="18" t="s">
        <v>46</v>
      </c>
      <c r="B125" s="19"/>
      <c r="C125" s="19"/>
      <c r="D125" s="20"/>
      <c r="E125" s="21"/>
      <c r="F125" s="22"/>
      <c r="G125" s="23"/>
      <c r="H125" s="73"/>
      <c r="I125" s="24"/>
      <c r="J125" s="24"/>
      <c r="K125" s="23"/>
      <c r="L125" s="11"/>
      <c r="M125" s="11"/>
      <c r="N125" s="11"/>
      <c r="O125" s="12"/>
      <c r="P125" s="12"/>
      <c r="Q125" s="12"/>
    </row>
    <row r="126" spans="1:17" hidden="1">
      <c r="A126" s="24"/>
      <c r="B126" s="138" t="str">
        <f>"* Danh sách này gồm có: "&amp;SUBTOTAL(9,Q10:Q2171)&amp;" SV"</f>
        <v>* Danh sách này gồm có: 129 SV</v>
      </c>
      <c r="C126" s="138"/>
      <c r="D126" s="138"/>
      <c r="E126" s="4" t="s">
        <v>47</v>
      </c>
      <c r="G126" s="4" t="s">
        <v>48</v>
      </c>
      <c r="H126" s="74"/>
      <c r="J126" s="4" t="s">
        <v>49</v>
      </c>
      <c r="L126" s="11"/>
      <c r="M126" s="11"/>
      <c r="N126" s="11"/>
      <c r="O126" s="12"/>
      <c r="P126" s="12"/>
      <c r="Q126" s="12"/>
    </row>
    <row r="127" spans="1:17" hidden="1">
      <c r="B127" s="4" t="s">
        <v>50</v>
      </c>
      <c r="D127" s="60"/>
      <c r="H127" s="68"/>
      <c r="L127" s="11"/>
      <c r="M127" s="11"/>
      <c r="N127" s="11"/>
      <c r="O127" s="12"/>
      <c r="P127" s="12"/>
      <c r="Q127" s="12"/>
    </row>
    <row r="128" spans="1:17" ht="18" hidden="1" customHeight="1">
      <c r="D128" s="60"/>
      <c r="G128" s="128" t="s">
        <v>51</v>
      </c>
      <c r="H128" s="128"/>
      <c r="I128" s="128"/>
      <c r="J128" s="128"/>
      <c r="K128" s="128"/>
      <c r="L128" s="11"/>
      <c r="M128" s="11"/>
      <c r="N128" s="11"/>
      <c r="O128" s="12"/>
      <c r="P128" s="12"/>
      <c r="Q128" s="12"/>
    </row>
    <row r="129" spans="1:17" hidden="1">
      <c r="B129" s="25" t="s">
        <v>52</v>
      </c>
      <c r="D129" s="60"/>
      <c r="G129" s="125"/>
      <c r="H129" s="125"/>
      <c r="I129" s="125"/>
      <c r="J129" s="125"/>
      <c r="K129" s="125"/>
      <c r="L129" s="11"/>
      <c r="M129" s="11"/>
      <c r="N129" s="11"/>
      <c r="O129" s="12"/>
      <c r="P129" s="12"/>
      <c r="Q129" s="12"/>
    </row>
    <row r="130" spans="1:17" hidden="1">
      <c r="B130" s="25"/>
      <c r="D130" s="60"/>
      <c r="H130" s="68"/>
      <c r="L130" s="11"/>
      <c r="M130" s="11"/>
      <c r="N130" s="11"/>
      <c r="O130" s="12"/>
      <c r="P130" s="12"/>
      <c r="Q130" s="12"/>
    </row>
    <row r="131" spans="1:17" ht="9.75" hidden="1" customHeight="1">
      <c r="B131" s="25"/>
      <c r="D131" s="60"/>
      <c r="H131" s="68"/>
      <c r="L131" s="11"/>
      <c r="M131" s="11"/>
      <c r="N131" s="11"/>
      <c r="O131" s="12"/>
      <c r="P131" s="12"/>
      <c r="Q131" s="12"/>
    </row>
    <row r="132" spans="1:17" hidden="1">
      <c r="B132" s="25" t="s">
        <v>53</v>
      </c>
      <c r="D132" s="60"/>
      <c r="H132" s="68"/>
      <c r="L132" s="11"/>
      <c r="M132" s="11"/>
      <c r="N132" s="11"/>
      <c r="O132" s="12"/>
      <c r="P132" s="12"/>
      <c r="Q132" s="12"/>
    </row>
    <row r="133" spans="1:17" hidden="1">
      <c r="D133" s="60"/>
      <c r="H133" s="68"/>
      <c r="L133" s="11"/>
      <c r="M133" s="11"/>
      <c r="N133" s="11"/>
      <c r="O133" s="12"/>
      <c r="P133" s="12"/>
      <c r="Q133" s="12"/>
    </row>
    <row r="134" spans="1:17" hidden="1">
      <c r="D134" s="60"/>
      <c r="H134" s="68"/>
      <c r="L134" s="11"/>
      <c r="M134" s="11"/>
      <c r="N134" s="11"/>
      <c r="O134" s="12"/>
      <c r="P134" s="12"/>
      <c r="Q134" s="12"/>
    </row>
    <row r="135" spans="1:17" hidden="1">
      <c r="D135" s="60"/>
      <c r="G135" s="128" t="s">
        <v>54</v>
      </c>
      <c r="H135" s="128"/>
      <c r="I135" s="128"/>
      <c r="J135" s="128"/>
      <c r="K135" s="128"/>
      <c r="L135" s="11"/>
      <c r="M135" s="11"/>
      <c r="N135" s="11"/>
      <c r="O135" s="12"/>
      <c r="P135" s="12"/>
      <c r="Q135" s="12"/>
    </row>
    <row r="136" spans="1:17" hidden="1">
      <c r="L136" s="11"/>
      <c r="M136" s="11"/>
      <c r="N136" s="11"/>
    </row>
    <row r="137" spans="1:17" hidden="1">
      <c r="A137" s="140"/>
      <c r="B137" s="141"/>
      <c r="C137" s="141"/>
      <c r="D137" s="141"/>
      <c r="H137" s="72"/>
      <c r="L137" s="11"/>
      <c r="M137" s="11"/>
      <c r="N137" s="11"/>
    </row>
    <row r="138" spans="1:17" s="9" customFormat="1" hidden="1">
      <c r="A138" s="4"/>
      <c r="B138" s="4"/>
      <c r="C138" s="4"/>
      <c r="D138" s="4"/>
      <c r="E138" s="4"/>
      <c r="F138" s="4"/>
      <c r="G138" s="4"/>
      <c r="H138" s="71"/>
      <c r="I138" s="4"/>
      <c r="J138" s="4"/>
      <c r="K138" s="60"/>
      <c r="L138" s="11"/>
      <c r="M138" s="11"/>
      <c r="N138" s="11"/>
      <c r="O138" s="4"/>
      <c r="P138" s="4"/>
      <c r="Q138" s="4"/>
    </row>
    <row r="139" spans="1:17" s="9" customFormat="1" hidden="1">
      <c r="A139" s="4"/>
      <c r="B139" s="4"/>
      <c r="C139" s="4"/>
      <c r="D139" s="4"/>
      <c r="E139" s="4"/>
      <c r="F139" s="4"/>
      <c r="G139" s="4"/>
      <c r="H139" s="71"/>
      <c r="I139" s="4"/>
      <c r="J139" s="4"/>
      <c r="K139" s="60"/>
      <c r="L139" s="11"/>
      <c r="M139" s="11"/>
      <c r="N139" s="11"/>
      <c r="O139" s="4"/>
      <c r="P139" s="4"/>
      <c r="Q139" s="4"/>
    </row>
    <row r="140" spans="1:17" s="9" customFormat="1" hidden="1">
      <c r="A140" s="4"/>
      <c r="B140" s="4"/>
      <c r="C140" s="4"/>
      <c r="D140" s="4"/>
      <c r="E140" s="4"/>
      <c r="F140" s="4"/>
      <c r="G140" s="4"/>
      <c r="H140" s="71"/>
      <c r="I140" s="4"/>
      <c r="J140" s="4"/>
      <c r="K140" s="60"/>
      <c r="L140" s="11"/>
      <c r="M140" s="11"/>
      <c r="N140" s="11"/>
      <c r="O140" s="4"/>
      <c r="P140" s="4"/>
      <c r="Q140" s="4"/>
    </row>
    <row r="141" spans="1:17" ht="17.25" hidden="1" customHeight="1">
      <c r="A141" s="37">
        <v>1</v>
      </c>
      <c r="B141" s="13" t="s">
        <v>101</v>
      </c>
      <c r="C141" s="14" t="s">
        <v>103</v>
      </c>
      <c r="D141" s="38" t="s">
        <v>436</v>
      </c>
      <c r="E141" s="43" t="s">
        <v>166</v>
      </c>
      <c r="F141" s="39"/>
      <c r="G141" s="15" t="s">
        <v>37</v>
      </c>
      <c r="H141" s="66"/>
      <c r="I141" s="40"/>
      <c r="J141" s="40"/>
      <c r="K141" s="80" t="s">
        <v>18</v>
      </c>
      <c r="L141" s="44"/>
      <c r="M141" s="44"/>
      <c r="N141" s="27"/>
      <c r="O141" s="27"/>
      <c r="P141" s="27"/>
      <c r="Q141" s="12">
        <v>1</v>
      </c>
    </row>
    <row r="142" spans="1:17" ht="17.25" hidden="1" customHeight="1">
      <c r="A142" s="37">
        <v>4</v>
      </c>
      <c r="B142" s="13" t="s">
        <v>68</v>
      </c>
      <c r="C142" s="14" t="s">
        <v>27</v>
      </c>
      <c r="D142" s="38" t="s">
        <v>439</v>
      </c>
      <c r="E142" s="43" t="s">
        <v>155</v>
      </c>
      <c r="F142" s="39"/>
      <c r="G142" s="15" t="s">
        <v>113</v>
      </c>
      <c r="H142" s="66"/>
      <c r="I142" s="40"/>
      <c r="J142" s="40"/>
      <c r="K142" s="80" t="s">
        <v>18</v>
      </c>
      <c r="L142" s="44"/>
      <c r="M142" s="44"/>
      <c r="N142" s="27"/>
      <c r="O142" s="27"/>
      <c r="P142" s="27"/>
      <c r="Q142" s="12">
        <v>1</v>
      </c>
    </row>
    <row r="143" spans="1:17" ht="17.25" hidden="1" customHeight="1">
      <c r="A143" s="37">
        <v>8</v>
      </c>
      <c r="B143" s="13" t="s">
        <v>78</v>
      </c>
      <c r="C143" s="14" t="s">
        <v>104</v>
      </c>
      <c r="D143" s="38" t="s">
        <v>443</v>
      </c>
      <c r="E143" s="43" t="s">
        <v>144</v>
      </c>
      <c r="F143" s="39"/>
      <c r="G143" s="15" t="s">
        <v>37</v>
      </c>
      <c r="H143" s="66"/>
      <c r="I143" s="40"/>
      <c r="J143" s="40"/>
      <c r="K143" s="80" t="s">
        <v>18</v>
      </c>
      <c r="L143" s="44"/>
      <c r="M143" s="44"/>
      <c r="N143" s="27"/>
      <c r="O143" s="27"/>
      <c r="P143" s="27"/>
      <c r="Q143" s="12">
        <v>1</v>
      </c>
    </row>
    <row r="144" spans="1:17" ht="17.25" hidden="1" customHeight="1">
      <c r="A144" s="37">
        <v>12</v>
      </c>
      <c r="B144" s="13" t="s">
        <v>78</v>
      </c>
      <c r="C144" s="14" t="s">
        <v>141</v>
      </c>
      <c r="D144" s="38" t="s">
        <v>447</v>
      </c>
      <c r="E144" s="43" t="s">
        <v>56</v>
      </c>
      <c r="F144" s="39"/>
      <c r="G144" s="15" t="s">
        <v>39</v>
      </c>
      <c r="H144" s="66"/>
      <c r="I144" s="40"/>
      <c r="J144" s="40"/>
      <c r="K144" s="80" t="s">
        <v>18</v>
      </c>
      <c r="L144" s="44"/>
      <c r="M144" s="44"/>
      <c r="N144" s="27"/>
      <c r="O144" s="27"/>
      <c r="P144" s="27"/>
      <c r="Q144" s="12">
        <v>1</v>
      </c>
    </row>
    <row r="145" spans="1:17" ht="17.25" hidden="1" customHeight="1">
      <c r="A145" s="37">
        <v>15</v>
      </c>
      <c r="B145" s="13" t="s">
        <v>64</v>
      </c>
      <c r="C145" s="14" t="s">
        <v>77</v>
      </c>
      <c r="D145" s="38" t="s">
        <v>450</v>
      </c>
      <c r="E145" s="43" t="s">
        <v>167</v>
      </c>
      <c r="F145" s="39"/>
      <c r="G145" s="15" t="s">
        <v>113</v>
      </c>
      <c r="H145" s="66"/>
      <c r="I145" s="40"/>
      <c r="J145" s="40"/>
      <c r="K145" s="80" t="s">
        <v>18</v>
      </c>
      <c r="L145" s="44"/>
      <c r="M145" s="44"/>
      <c r="N145" s="27"/>
      <c r="O145" s="27"/>
      <c r="P145" s="27"/>
      <c r="Q145" s="12">
        <v>1</v>
      </c>
    </row>
    <row r="146" spans="1:17" ht="17.25" hidden="1" customHeight="1">
      <c r="A146" s="37">
        <v>19</v>
      </c>
      <c r="B146" s="13" t="s">
        <v>91</v>
      </c>
      <c r="C146" s="14" t="s">
        <v>92</v>
      </c>
      <c r="D146" s="38" t="s">
        <v>454</v>
      </c>
      <c r="E146" s="43" t="s">
        <v>163</v>
      </c>
      <c r="F146" s="39"/>
      <c r="G146" s="15" t="s">
        <v>114</v>
      </c>
      <c r="H146" s="66"/>
      <c r="I146" s="40"/>
      <c r="J146" s="40"/>
      <c r="K146" s="81" t="s">
        <v>18</v>
      </c>
      <c r="L146" s="44"/>
      <c r="M146" s="44"/>
      <c r="N146" s="27"/>
      <c r="O146" s="27"/>
      <c r="P146" s="27"/>
      <c r="Q146" s="12">
        <v>1</v>
      </c>
    </row>
    <row r="147" spans="1:17" ht="17.25" hidden="1" customHeight="1">
      <c r="A147" s="47">
        <v>26</v>
      </c>
      <c r="B147" s="48" t="s">
        <v>33</v>
      </c>
      <c r="C147" s="49" t="s">
        <v>80</v>
      </c>
      <c r="D147" s="50" t="s">
        <v>461</v>
      </c>
      <c r="E147" s="118" t="s">
        <v>143</v>
      </c>
      <c r="F147" s="51"/>
      <c r="G147" s="52" t="s">
        <v>32</v>
      </c>
      <c r="H147" s="67"/>
      <c r="I147" s="53"/>
      <c r="J147" s="53"/>
      <c r="K147" s="82" t="s">
        <v>18</v>
      </c>
      <c r="L147" s="44"/>
      <c r="M147" s="44"/>
      <c r="N147" s="27"/>
      <c r="O147" s="27"/>
      <c r="P147" s="27"/>
      <c r="Q147" s="12">
        <v>1</v>
      </c>
    </row>
    <row r="148" spans="1:17" ht="17.25" hidden="1" customHeight="1">
      <c r="A148" s="32">
        <v>3</v>
      </c>
      <c r="B148" s="30" t="s">
        <v>134</v>
      </c>
      <c r="C148" s="31" t="s">
        <v>93</v>
      </c>
      <c r="D148" s="33" t="s">
        <v>468</v>
      </c>
      <c r="E148" s="86" t="s">
        <v>152</v>
      </c>
      <c r="F148" s="34"/>
      <c r="G148" s="29" t="s">
        <v>40</v>
      </c>
      <c r="H148" s="69"/>
      <c r="I148" s="35"/>
      <c r="J148" s="35"/>
      <c r="K148" s="83" t="s">
        <v>18</v>
      </c>
      <c r="L148" s="44"/>
      <c r="M148" s="44"/>
      <c r="N148" s="27"/>
      <c r="O148" s="27"/>
      <c r="P148" s="27"/>
      <c r="Q148" s="12">
        <v>1</v>
      </c>
    </row>
    <row r="149" spans="1:17" ht="17.25" hidden="1" customHeight="1">
      <c r="A149" s="37">
        <v>17</v>
      </c>
      <c r="B149" s="16" t="s">
        <v>102</v>
      </c>
      <c r="C149" s="17" t="s">
        <v>72</v>
      </c>
      <c r="D149" s="38" t="s">
        <v>482</v>
      </c>
      <c r="E149" s="43" t="s">
        <v>154</v>
      </c>
      <c r="F149" s="45"/>
      <c r="G149" s="15" t="s">
        <v>37</v>
      </c>
      <c r="H149" s="66"/>
      <c r="I149" s="46"/>
      <c r="J149" s="46"/>
      <c r="K149" s="81" t="s">
        <v>18</v>
      </c>
      <c r="L149" s="44"/>
      <c r="M149" s="44"/>
      <c r="N149" s="27"/>
      <c r="O149" s="27"/>
      <c r="P149" s="27"/>
      <c r="Q149" s="12">
        <v>1</v>
      </c>
    </row>
    <row r="150" spans="1:17" ht="17.25" hidden="1" customHeight="1">
      <c r="A150" s="37">
        <v>23</v>
      </c>
      <c r="B150" s="13" t="s">
        <v>38</v>
      </c>
      <c r="C150" s="14" t="s">
        <v>105</v>
      </c>
      <c r="D150" s="38" t="s">
        <v>488</v>
      </c>
      <c r="E150" s="43" t="s">
        <v>157</v>
      </c>
      <c r="F150" s="39"/>
      <c r="G150" s="15" t="s">
        <v>37</v>
      </c>
      <c r="H150" s="66"/>
      <c r="I150" s="40"/>
      <c r="J150" s="40"/>
      <c r="K150" s="80" t="s">
        <v>18</v>
      </c>
      <c r="L150" s="44"/>
      <c r="M150" s="44"/>
      <c r="N150" s="27"/>
      <c r="O150" s="27"/>
      <c r="P150" s="27"/>
      <c r="Q150" s="12">
        <v>1</v>
      </c>
    </row>
    <row r="151" spans="1:17" ht="17.25" hidden="1" customHeight="1">
      <c r="A151" s="37">
        <v>24</v>
      </c>
      <c r="B151" s="13" t="s">
        <v>84</v>
      </c>
      <c r="C151" s="14" t="s">
        <v>132</v>
      </c>
      <c r="D151" s="38" t="s">
        <v>489</v>
      </c>
      <c r="E151" s="43" t="s">
        <v>149</v>
      </c>
      <c r="F151" s="39"/>
      <c r="G151" s="15" t="s">
        <v>32</v>
      </c>
      <c r="H151" s="66"/>
      <c r="I151" s="40"/>
      <c r="J151" s="40"/>
      <c r="K151" s="80" t="s">
        <v>18</v>
      </c>
      <c r="L151" s="44"/>
      <c r="M151" s="44"/>
      <c r="N151" s="27"/>
      <c r="O151" s="27"/>
      <c r="P151" s="27"/>
      <c r="Q151" s="12">
        <v>1</v>
      </c>
    </row>
    <row r="152" spans="1:17" ht="17.25" hidden="1" customHeight="1">
      <c r="A152" s="37">
        <v>25</v>
      </c>
      <c r="B152" s="13" t="s">
        <v>137</v>
      </c>
      <c r="C152" s="14" t="s">
        <v>138</v>
      </c>
      <c r="D152" s="38" t="s">
        <v>490</v>
      </c>
      <c r="E152" s="43" t="s">
        <v>158</v>
      </c>
      <c r="F152" s="39"/>
      <c r="G152" s="15" t="s">
        <v>170</v>
      </c>
      <c r="H152" s="66"/>
      <c r="I152" s="40"/>
      <c r="J152" s="40"/>
      <c r="K152" s="80" t="s">
        <v>18</v>
      </c>
      <c r="L152" s="44"/>
      <c r="M152" s="44"/>
      <c r="N152" s="27"/>
      <c r="O152" s="27"/>
      <c r="P152" s="27"/>
      <c r="Q152" s="12">
        <v>1</v>
      </c>
    </row>
    <row r="153" spans="1:17" ht="17.25" hidden="1" customHeight="1">
      <c r="A153" s="37">
        <v>13</v>
      </c>
      <c r="B153" s="13" t="s">
        <v>385</v>
      </c>
      <c r="C153" s="14" t="s">
        <v>272</v>
      </c>
      <c r="D153" s="38" t="s">
        <v>508</v>
      </c>
      <c r="E153" s="123" t="s">
        <v>414</v>
      </c>
      <c r="F153" s="28" t="s">
        <v>400</v>
      </c>
      <c r="G153" s="15" t="s">
        <v>417</v>
      </c>
      <c r="H153" s="70"/>
      <c r="I153" s="40"/>
      <c r="J153" s="40"/>
      <c r="K153" s="80" t="s">
        <v>18</v>
      </c>
      <c r="L153" s="44"/>
      <c r="M153" s="44"/>
      <c r="N153" s="27"/>
      <c r="O153" s="27"/>
      <c r="P153" s="27"/>
      <c r="Q153" s="12">
        <v>1</v>
      </c>
    </row>
    <row r="154" spans="1:17" ht="17.25" hidden="1" customHeight="1">
      <c r="A154" s="37">
        <v>25</v>
      </c>
      <c r="B154" s="13" t="s">
        <v>419</v>
      </c>
      <c r="C154" s="14" t="s">
        <v>126</v>
      </c>
      <c r="D154" s="38" t="s">
        <v>544</v>
      </c>
      <c r="E154" s="124" t="s">
        <v>424</v>
      </c>
      <c r="F154" s="28" t="s">
        <v>421</v>
      </c>
      <c r="G154" s="15" t="s">
        <v>423</v>
      </c>
      <c r="H154" s="66"/>
      <c r="I154" s="40"/>
      <c r="J154" s="40"/>
      <c r="K154" s="80" t="s">
        <v>18</v>
      </c>
      <c r="L154" s="44"/>
      <c r="M154" s="44"/>
      <c r="N154" s="27"/>
      <c r="O154" s="27"/>
      <c r="P154" s="27"/>
      <c r="Q154" s="12">
        <v>1</v>
      </c>
    </row>
    <row r="155" spans="1:17" s="9" customFormat="1" hidden="1">
      <c r="A155" s="4"/>
      <c r="B155" s="4"/>
      <c r="C155" s="4"/>
      <c r="D155" s="4"/>
      <c r="E155" s="4"/>
      <c r="F155" s="4"/>
      <c r="G155" s="4"/>
      <c r="H155" s="71"/>
      <c r="I155" s="4"/>
      <c r="J155" s="4"/>
      <c r="K155" s="60"/>
      <c r="L155" s="11"/>
      <c r="M155" s="11"/>
      <c r="N155" s="75"/>
      <c r="O155" s="4"/>
      <c r="P155" s="4"/>
      <c r="Q155" s="4"/>
    </row>
    <row r="156" spans="1:17" s="9" customFormat="1" hidden="1">
      <c r="A156" s="4"/>
      <c r="B156" s="4"/>
      <c r="C156" s="4"/>
      <c r="D156" s="4"/>
      <c r="E156" s="4"/>
      <c r="F156" s="4"/>
      <c r="G156" s="4"/>
      <c r="H156" s="71"/>
      <c r="I156" s="4"/>
      <c r="J156" s="4"/>
      <c r="K156" s="60"/>
      <c r="L156" s="11"/>
      <c r="M156" s="11"/>
      <c r="N156" s="75"/>
      <c r="O156" s="4"/>
      <c r="P156" s="4"/>
      <c r="Q156" s="4"/>
    </row>
    <row r="157" spans="1:17" s="9" customFormat="1" hidden="1">
      <c r="A157" s="4"/>
      <c r="B157" s="4"/>
      <c r="C157" s="4"/>
      <c r="D157" s="4"/>
      <c r="E157" s="4"/>
      <c r="F157" s="4"/>
      <c r="G157" s="4"/>
      <c r="H157" s="71"/>
      <c r="I157" s="4"/>
      <c r="J157" s="4"/>
      <c r="K157" s="60"/>
      <c r="L157" s="11"/>
      <c r="M157" s="11"/>
      <c r="N157" s="75"/>
      <c r="O157" s="4"/>
      <c r="P157" s="4"/>
      <c r="Q157" s="4"/>
    </row>
    <row r="158" spans="1:17" s="9" customFormat="1" hidden="1">
      <c r="A158" s="4"/>
      <c r="B158" s="4"/>
      <c r="C158" s="4"/>
      <c r="D158" s="4"/>
      <c r="E158" s="4"/>
      <c r="F158" s="4"/>
      <c r="G158" s="4"/>
      <c r="H158" s="71"/>
      <c r="I158" s="4"/>
      <c r="J158" s="4"/>
      <c r="K158" s="60"/>
      <c r="L158" s="11"/>
      <c r="M158" s="11"/>
      <c r="N158" s="75"/>
      <c r="O158" s="4"/>
      <c r="P158" s="4"/>
      <c r="Q158" s="4"/>
    </row>
    <row r="159" spans="1:17" s="9" customFormat="1" hidden="1">
      <c r="A159" s="4"/>
      <c r="B159" s="4"/>
      <c r="C159" s="4"/>
      <c r="D159" s="4"/>
      <c r="E159" s="4"/>
      <c r="F159" s="4"/>
      <c r="G159" s="4"/>
      <c r="H159" s="71"/>
      <c r="I159" s="4"/>
      <c r="J159" s="4"/>
      <c r="K159" s="60"/>
      <c r="L159" s="11"/>
      <c r="M159" s="11"/>
      <c r="N159" s="75"/>
      <c r="O159" s="4"/>
      <c r="P159" s="4"/>
      <c r="Q159" s="4"/>
    </row>
    <row r="160" spans="1:17" s="9" customFormat="1">
      <c r="A160" s="4"/>
      <c r="B160" s="4"/>
      <c r="C160" s="4"/>
      <c r="D160" s="4"/>
      <c r="E160" s="4"/>
      <c r="F160" s="4"/>
      <c r="G160" s="4"/>
      <c r="H160" s="71"/>
      <c r="I160" s="4"/>
      <c r="J160" s="4"/>
      <c r="K160" s="60"/>
      <c r="L160" s="11"/>
      <c r="M160" s="11"/>
      <c r="N160" s="75"/>
      <c r="O160" s="4"/>
      <c r="P160" s="4"/>
      <c r="Q160" s="4"/>
    </row>
    <row r="161" spans="1:17" ht="23.25" customHeight="1">
      <c r="E161" s="135" t="s">
        <v>646</v>
      </c>
      <c r="F161" s="135"/>
      <c r="G161" s="135"/>
      <c r="H161" s="135"/>
      <c r="I161" s="135"/>
      <c r="J161" s="77"/>
      <c r="K161" s="77"/>
      <c r="L161" s="60"/>
      <c r="M161" s="4"/>
      <c r="N161" s="4"/>
    </row>
    <row r="162" spans="1:17" s="9" customFormat="1">
      <c r="A162" s="4"/>
      <c r="B162" s="4"/>
      <c r="C162" s="4"/>
      <c r="D162" s="4"/>
      <c r="E162" s="4"/>
      <c r="F162" s="4"/>
      <c r="G162" s="4"/>
      <c r="H162" s="71"/>
      <c r="I162" s="4"/>
      <c r="J162" s="4"/>
      <c r="K162" s="60"/>
      <c r="L162" s="11"/>
      <c r="M162" s="11"/>
      <c r="N162" s="75"/>
      <c r="O162" s="4"/>
      <c r="P162" s="4"/>
      <c r="Q162" s="4"/>
    </row>
    <row r="163" spans="1:17" s="9" customFormat="1">
      <c r="A163" s="4"/>
      <c r="B163" s="4"/>
      <c r="C163" s="4"/>
      <c r="D163" s="4"/>
      <c r="E163" s="4"/>
      <c r="F163" s="4"/>
      <c r="G163" s="4"/>
      <c r="H163" s="71"/>
      <c r="I163" s="4"/>
      <c r="J163" s="4"/>
      <c r="K163" s="60"/>
      <c r="L163" s="11"/>
      <c r="M163" s="11"/>
      <c r="N163" s="75"/>
      <c r="O163" s="4"/>
      <c r="P163" s="4"/>
      <c r="Q163" s="4"/>
    </row>
    <row r="164" spans="1:17" s="9" customFormat="1">
      <c r="A164" s="4"/>
      <c r="B164" s="4"/>
      <c r="C164" s="4"/>
      <c r="D164" s="4"/>
      <c r="E164" s="4"/>
      <c r="F164" s="4"/>
      <c r="G164" s="4"/>
      <c r="H164" s="71"/>
      <c r="I164" s="4"/>
      <c r="J164" s="4"/>
      <c r="K164" s="60"/>
      <c r="L164" s="11"/>
      <c r="M164" s="11"/>
      <c r="N164" s="75"/>
      <c r="O164" s="4"/>
      <c r="P164" s="4"/>
      <c r="Q164" s="4"/>
    </row>
  </sheetData>
  <sortState ref="A28:S34">
    <sortCondition ref="G28:G34"/>
    <sortCondition ref="C28:C34"/>
  </sortState>
  <mergeCells count="24">
    <mergeCell ref="E161:I161"/>
    <mergeCell ref="G128:K128"/>
    <mergeCell ref="G129:K129"/>
    <mergeCell ref="G135:K135"/>
    <mergeCell ref="A1:E1"/>
    <mergeCell ref="A2:E2"/>
    <mergeCell ref="A4:J4"/>
    <mergeCell ref="F1:J1"/>
    <mergeCell ref="F2:J2"/>
    <mergeCell ref="A137:D137"/>
    <mergeCell ref="A5:J5"/>
    <mergeCell ref="A6:B6"/>
    <mergeCell ref="F6:G6"/>
    <mergeCell ref="I6:K6"/>
    <mergeCell ref="B126:D126"/>
    <mergeCell ref="A8:A9"/>
    <mergeCell ref="B8:C9"/>
    <mergeCell ref="D8:D9"/>
    <mergeCell ref="E8:E9"/>
    <mergeCell ref="F8:F9"/>
    <mergeCell ref="G8:G9"/>
    <mergeCell ref="H8:I8"/>
    <mergeCell ref="K8:K9"/>
    <mergeCell ref="J8:J9"/>
  </mergeCells>
  <conditionalFormatting sqref="F98:F106">
    <cfRule type="duplicateValues" dxfId="30" priority="24" stopIfTrue="1"/>
  </conditionalFormatting>
  <conditionalFormatting sqref="F141:F154 F19:F106">
    <cfRule type="duplicateValues" dxfId="29" priority="23" stopIfTrue="1"/>
  </conditionalFormatting>
  <conditionalFormatting sqref="F10 F13:F43">
    <cfRule type="duplicateValues" dxfId="28" priority="22"/>
  </conditionalFormatting>
  <conditionalFormatting sqref="F148:F154 F67:F83">
    <cfRule type="duplicateValues" dxfId="27" priority="20"/>
  </conditionalFormatting>
  <conditionalFormatting sqref="F84:F110">
    <cfRule type="duplicateValues" dxfId="26" priority="19"/>
  </conditionalFormatting>
  <conditionalFormatting sqref="F111:F123 F11:F12">
    <cfRule type="duplicateValues" dxfId="25" priority="18"/>
  </conditionalFormatting>
  <conditionalFormatting sqref="F124">
    <cfRule type="duplicateValues" dxfId="24" priority="17"/>
  </conditionalFormatting>
  <conditionalFormatting sqref="F43">
    <cfRule type="duplicateValues" dxfId="23" priority="16"/>
  </conditionalFormatting>
  <conditionalFormatting sqref="F42">
    <cfRule type="duplicateValues" dxfId="22" priority="15"/>
  </conditionalFormatting>
  <conditionalFormatting sqref="F10 F13:F41">
    <cfRule type="duplicateValues" dxfId="21" priority="12"/>
  </conditionalFormatting>
  <conditionalFormatting sqref="F141:F154 F10:F124">
    <cfRule type="duplicateValues" dxfId="20" priority="51"/>
  </conditionalFormatting>
  <conditionalFormatting sqref="F141:F147 F44:F66">
    <cfRule type="duplicateValues" dxfId="19" priority="57"/>
  </conditionalFormatting>
  <conditionalFormatting sqref="F58">
    <cfRule type="duplicateValues" dxfId="18" priority="2"/>
  </conditionalFormatting>
  <pageMargins left="0.3" right="0.17" top="0.28000000000000003" bottom="0.36" header="0.17" footer="0.16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R164"/>
  <sheetViews>
    <sheetView topLeftCell="A2" workbookViewId="0">
      <selection activeCell="I100" sqref="I100"/>
    </sheetView>
  </sheetViews>
  <sheetFormatPr defaultRowHeight="15"/>
  <cols>
    <col min="1" max="1" width="4.140625" style="4" customWidth="1"/>
    <col min="2" max="2" width="16" style="4" customWidth="1"/>
    <col min="3" max="3" width="10.140625" style="4" customWidth="1"/>
    <col min="4" max="4" width="5.42578125" style="4" customWidth="1"/>
    <col min="5" max="5" width="14.140625" style="4" customWidth="1"/>
    <col min="6" max="6" width="12.85546875" style="4" customWidth="1"/>
    <col min="7" max="7" width="14.140625" style="4" customWidth="1"/>
    <col min="8" max="8" width="7.28515625" style="71" customWidth="1"/>
    <col min="9" max="9" width="8" style="4" customWidth="1"/>
    <col min="10" max="10" width="12.140625" style="4" customWidth="1"/>
    <col min="11" max="11" width="12.85546875" style="60" customWidth="1"/>
    <col min="12" max="12" width="12.28515625" style="9" hidden="1" customWidth="1"/>
    <col min="13" max="13" width="0" style="4" hidden="1" customWidth="1"/>
    <col min="14" max="14" width="12.85546875" style="4" hidden="1" customWidth="1"/>
    <col min="15" max="15" width="0" style="9" hidden="1" customWidth="1"/>
    <col min="16" max="18" width="0" style="4" hidden="1" customWidth="1"/>
    <col min="19" max="16384" width="9.140625" style="4"/>
  </cols>
  <sheetData>
    <row r="1" spans="1:18">
      <c r="A1" s="125" t="s">
        <v>0</v>
      </c>
      <c r="B1" s="125"/>
      <c r="C1" s="125"/>
      <c r="D1" s="125"/>
      <c r="E1" s="125"/>
      <c r="F1" s="125" t="s">
        <v>1</v>
      </c>
      <c r="G1" s="125"/>
      <c r="H1" s="125"/>
      <c r="I1" s="125"/>
      <c r="J1" s="125"/>
      <c r="K1" s="115"/>
      <c r="L1" s="136" t="s">
        <v>2</v>
      </c>
      <c r="M1" s="136"/>
      <c r="N1" s="2"/>
      <c r="O1" s="3"/>
    </row>
    <row r="2" spans="1:18" ht="13.5" customHeight="1">
      <c r="A2" s="126" t="s">
        <v>3</v>
      </c>
      <c r="B2" s="126"/>
      <c r="C2" s="126"/>
      <c r="D2" s="126"/>
      <c r="E2" s="126"/>
      <c r="F2" s="127" t="s">
        <v>4</v>
      </c>
      <c r="G2" s="127"/>
      <c r="H2" s="127"/>
      <c r="I2" s="127"/>
      <c r="J2" s="127"/>
      <c r="K2" s="116"/>
      <c r="L2" s="2" t="s">
        <v>5</v>
      </c>
      <c r="M2" s="2">
        <f>COUNTIF($K$10:$K$610,"VT")</f>
        <v>38</v>
      </c>
      <c r="N2" s="2" t="s">
        <v>6</v>
      </c>
      <c r="O2" s="3">
        <f>COUNTIF($K$10:$K$610,"QTDN")</f>
        <v>1</v>
      </c>
      <c r="P2" s="4" t="s">
        <v>7</v>
      </c>
      <c r="Q2" s="2">
        <f>COUNTIF($K$10:$K$610,"CNTA")</f>
        <v>0</v>
      </c>
    </row>
    <row r="3" spans="1:18" ht="14.25" customHeight="1">
      <c r="A3" s="5"/>
      <c r="B3" s="6"/>
      <c r="C3" s="5"/>
      <c r="D3" s="58"/>
      <c r="E3" s="5"/>
      <c r="F3" s="5"/>
      <c r="G3" s="7"/>
      <c r="H3" s="68"/>
      <c r="I3" s="8"/>
      <c r="J3" s="8"/>
      <c r="K3" s="58"/>
      <c r="L3" s="2" t="s">
        <v>8</v>
      </c>
      <c r="M3" s="2">
        <f>COUNTIF($K$10:$K$610,"CNPM")</f>
        <v>11</v>
      </c>
      <c r="N3" s="2" t="s">
        <v>9</v>
      </c>
      <c r="O3" s="3">
        <f>COUNTIF($K$10:$K$610,"QTM")</f>
        <v>0</v>
      </c>
      <c r="P3" s="4" t="s">
        <v>267</v>
      </c>
      <c r="Q3" s="2">
        <f>COUNTIF($K$10:$K$610,"ATTTM")</f>
        <v>6</v>
      </c>
    </row>
    <row r="4" spans="1:18" ht="20.25" customHeight="1">
      <c r="A4" s="139" t="s">
        <v>756</v>
      </c>
      <c r="B4" s="139"/>
      <c r="C4" s="139"/>
      <c r="D4" s="139"/>
      <c r="E4" s="139"/>
      <c r="F4" s="139"/>
      <c r="G4" s="139"/>
      <c r="H4" s="139"/>
      <c r="I4" s="139"/>
      <c r="J4" s="139"/>
      <c r="K4" s="84"/>
      <c r="L4" s="10"/>
      <c r="M4" s="10"/>
      <c r="N4" s="10"/>
      <c r="O4" s="4"/>
      <c r="P4" s="2"/>
    </row>
    <row r="5" spans="1:18" ht="13.5" customHeight="1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58"/>
      <c r="L5" s="2" t="s">
        <v>12</v>
      </c>
      <c r="M5" s="2">
        <f>COUNTIF($K$10:$K$610,"ĐPT")</f>
        <v>0</v>
      </c>
      <c r="N5" s="2" t="s">
        <v>13</v>
      </c>
      <c r="O5" s="3">
        <f>COUNTIF($K$10:$K$610,"ĐTMT")</f>
        <v>3</v>
      </c>
      <c r="P5" s="4" t="s">
        <v>14</v>
      </c>
      <c r="Q5" s="2">
        <f>COUNTIF($K$10:$K$610,"XLTH")</f>
        <v>5</v>
      </c>
    </row>
    <row r="6" spans="1:18" ht="18" customHeight="1">
      <c r="A6" s="137" t="s">
        <v>131</v>
      </c>
      <c r="B6" s="137"/>
      <c r="C6" s="58"/>
      <c r="D6" s="58"/>
      <c r="E6" s="58" t="s">
        <v>15</v>
      </c>
      <c r="F6" s="137" t="s">
        <v>16</v>
      </c>
      <c r="G6" s="137"/>
      <c r="H6" s="68"/>
      <c r="I6" s="128"/>
      <c r="J6" s="128"/>
      <c r="K6" s="128"/>
      <c r="L6" s="2" t="s">
        <v>17</v>
      </c>
      <c r="M6" s="2">
        <f>M2+M3+M4+M5+O2+O3+O4+O5+O6+Q2+Q3+Q4+Q5+Q6</f>
        <v>101</v>
      </c>
      <c r="N6" s="2" t="s">
        <v>18</v>
      </c>
      <c r="O6" s="3">
        <f>COUNTIF($K$10:$K$610,"Không thi")</f>
        <v>13</v>
      </c>
      <c r="P6" s="4" t="s">
        <v>19</v>
      </c>
      <c r="Q6" s="2">
        <f>COUNTIF($K$10:$K$610,"QT")</f>
        <v>24</v>
      </c>
    </row>
    <row r="7" spans="1:18" ht="1.5" customHeight="1">
      <c r="A7" s="62"/>
      <c r="B7" s="1"/>
      <c r="C7" s="1"/>
      <c r="D7" s="58"/>
      <c r="E7" s="62"/>
      <c r="F7" s="1"/>
      <c r="G7" s="7"/>
      <c r="H7" s="68"/>
      <c r="I7" s="61"/>
      <c r="J7" s="1"/>
      <c r="K7" s="58"/>
    </row>
    <row r="8" spans="1:18" ht="28.5" customHeight="1">
      <c r="A8" s="129" t="s">
        <v>20</v>
      </c>
      <c r="B8" s="131" t="s">
        <v>21</v>
      </c>
      <c r="C8" s="132"/>
      <c r="D8" s="129" t="s">
        <v>22</v>
      </c>
      <c r="E8" s="129" t="s">
        <v>23</v>
      </c>
      <c r="F8" s="129" t="s">
        <v>24</v>
      </c>
      <c r="G8" s="129" t="s">
        <v>25</v>
      </c>
      <c r="H8" s="142" t="s">
        <v>645</v>
      </c>
      <c r="I8" s="143"/>
      <c r="J8" s="129" t="s">
        <v>26</v>
      </c>
      <c r="K8" s="129" t="s">
        <v>755</v>
      </c>
      <c r="L8" s="75"/>
      <c r="M8" s="75"/>
      <c r="N8" s="10"/>
      <c r="O8" s="10"/>
      <c r="P8" s="10"/>
    </row>
    <row r="9" spans="1:18" ht="33" customHeight="1">
      <c r="A9" s="130"/>
      <c r="B9" s="133"/>
      <c r="C9" s="134"/>
      <c r="D9" s="130"/>
      <c r="E9" s="130"/>
      <c r="F9" s="130"/>
      <c r="G9" s="130"/>
      <c r="H9" s="76" t="s">
        <v>647</v>
      </c>
      <c r="I9" s="59" t="s">
        <v>648</v>
      </c>
      <c r="J9" s="130"/>
      <c r="K9" s="130"/>
      <c r="L9" s="75"/>
      <c r="M9" s="75"/>
      <c r="N9" s="10"/>
      <c r="O9" s="10"/>
      <c r="P9" s="10"/>
    </row>
    <row r="10" spans="1:18" s="96" customFormat="1" ht="17.25" customHeight="1">
      <c r="A10" s="87">
        <v>1</v>
      </c>
      <c r="B10" s="88" t="s">
        <v>173</v>
      </c>
      <c r="C10" s="89" t="s">
        <v>174</v>
      </c>
      <c r="D10" s="90" t="s">
        <v>479</v>
      </c>
      <c r="E10" s="112" t="s">
        <v>234</v>
      </c>
      <c r="F10" s="91" t="s">
        <v>205</v>
      </c>
      <c r="G10" s="92" t="s">
        <v>263</v>
      </c>
      <c r="H10" s="93">
        <v>7</v>
      </c>
      <c r="I10" s="94" t="s">
        <v>657</v>
      </c>
      <c r="J10" s="94"/>
      <c r="K10" s="113" t="s">
        <v>13</v>
      </c>
      <c r="L10" s="95" t="s">
        <v>30</v>
      </c>
      <c r="M10" s="95" t="s">
        <v>67</v>
      </c>
      <c r="N10" s="95" t="s">
        <v>13</v>
      </c>
      <c r="O10" s="95">
        <v>2</v>
      </c>
      <c r="P10" s="95"/>
      <c r="Q10" s="95"/>
      <c r="R10" s="96">
        <v>1</v>
      </c>
    </row>
    <row r="11" spans="1:18" s="96" customFormat="1" ht="17.25" customHeight="1">
      <c r="A11" s="97" t="s">
        <v>631</v>
      </c>
      <c r="B11" s="98" t="s">
        <v>172</v>
      </c>
      <c r="C11" s="99" t="s">
        <v>93</v>
      </c>
      <c r="D11" s="100" t="s">
        <v>469</v>
      </c>
      <c r="E11" s="106" t="s">
        <v>233</v>
      </c>
      <c r="F11" s="107" t="s">
        <v>204</v>
      </c>
      <c r="G11" s="102" t="s">
        <v>262</v>
      </c>
      <c r="H11" s="103">
        <v>3</v>
      </c>
      <c r="I11" s="104" t="s">
        <v>654</v>
      </c>
      <c r="J11" s="104"/>
      <c r="K11" s="105" t="s">
        <v>10</v>
      </c>
      <c r="L11" s="95" t="s">
        <v>30</v>
      </c>
      <c r="M11" s="95" t="s">
        <v>31</v>
      </c>
      <c r="N11" s="95" t="s">
        <v>10</v>
      </c>
      <c r="O11" s="95">
        <v>2</v>
      </c>
      <c r="P11" s="95"/>
      <c r="Q11" s="95"/>
      <c r="R11" s="96">
        <v>1</v>
      </c>
    </row>
    <row r="12" spans="1:18" s="96" customFormat="1" ht="17.25" customHeight="1">
      <c r="A12" s="97" t="s">
        <v>659</v>
      </c>
      <c r="B12" s="98" t="s">
        <v>177</v>
      </c>
      <c r="C12" s="99" t="s">
        <v>79</v>
      </c>
      <c r="D12" s="100" t="s">
        <v>458</v>
      </c>
      <c r="E12" s="106" t="s">
        <v>237</v>
      </c>
      <c r="F12" s="107" t="s">
        <v>208</v>
      </c>
      <c r="G12" s="102" t="s">
        <v>264</v>
      </c>
      <c r="H12" s="103">
        <v>5</v>
      </c>
      <c r="I12" s="104" t="s">
        <v>649</v>
      </c>
      <c r="J12" s="104"/>
      <c r="K12" s="105" t="s">
        <v>8</v>
      </c>
      <c r="L12" s="95" t="s">
        <v>30</v>
      </c>
      <c r="M12" s="95" t="s">
        <v>31</v>
      </c>
      <c r="N12" s="95" t="s">
        <v>8</v>
      </c>
      <c r="O12" s="95">
        <v>1</v>
      </c>
      <c r="P12" s="95"/>
      <c r="Q12" s="95"/>
      <c r="R12" s="96">
        <v>1</v>
      </c>
    </row>
    <row r="13" spans="1:18" s="96" customFormat="1" ht="17.25" customHeight="1">
      <c r="A13" s="97" t="s">
        <v>632</v>
      </c>
      <c r="B13" s="98" t="s">
        <v>95</v>
      </c>
      <c r="C13" s="99" t="s">
        <v>74</v>
      </c>
      <c r="D13" s="100" t="s">
        <v>453</v>
      </c>
      <c r="E13" s="106" t="s">
        <v>235</v>
      </c>
      <c r="F13" s="107" t="s">
        <v>206</v>
      </c>
      <c r="G13" s="102" t="s">
        <v>129</v>
      </c>
      <c r="H13" s="103">
        <v>5</v>
      </c>
      <c r="I13" s="104" t="s">
        <v>649</v>
      </c>
      <c r="J13" s="104"/>
      <c r="K13" s="108" t="s">
        <v>8</v>
      </c>
      <c r="L13" s="95" t="s">
        <v>30</v>
      </c>
      <c r="M13" s="95" t="s">
        <v>31</v>
      </c>
      <c r="N13" s="95" t="s">
        <v>8</v>
      </c>
      <c r="O13" s="95">
        <v>1</v>
      </c>
      <c r="P13" s="95"/>
      <c r="Q13" s="95"/>
      <c r="R13" s="96">
        <v>1</v>
      </c>
    </row>
    <row r="14" spans="1:18" s="96" customFormat="1" ht="17.25" customHeight="1">
      <c r="A14" s="97" t="s">
        <v>660</v>
      </c>
      <c r="B14" s="98" t="s">
        <v>179</v>
      </c>
      <c r="C14" s="99" t="s">
        <v>180</v>
      </c>
      <c r="D14" s="100" t="s">
        <v>466</v>
      </c>
      <c r="E14" s="106" t="s">
        <v>239</v>
      </c>
      <c r="F14" s="107" t="s">
        <v>209</v>
      </c>
      <c r="G14" s="102" t="s">
        <v>129</v>
      </c>
      <c r="H14" s="103">
        <v>3</v>
      </c>
      <c r="I14" s="104" t="s">
        <v>654</v>
      </c>
      <c r="J14" s="104"/>
      <c r="K14" s="105" t="s">
        <v>8</v>
      </c>
      <c r="L14" s="95" t="s">
        <v>30</v>
      </c>
      <c r="M14" s="95" t="s">
        <v>31</v>
      </c>
      <c r="N14" s="95" t="s">
        <v>8</v>
      </c>
      <c r="O14" s="95">
        <v>2</v>
      </c>
      <c r="P14" s="95"/>
      <c r="Q14" s="95"/>
      <c r="R14" s="96">
        <v>1</v>
      </c>
    </row>
    <row r="15" spans="1:18" s="96" customFormat="1" ht="17.25" customHeight="1">
      <c r="A15" s="97" t="s">
        <v>661</v>
      </c>
      <c r="B15" s="98" t="s">
        <v>634</v>
      </c>
      <c r="C15" s="99" t="s">
        <v>176</v>
      </c>
      <c r="D15" s="100" t="s">
        <v>449</v>
      </c>
      <c r="E15" s="106" t="s">
        <v>236</v>
      </c>
      <c r="F15" s="107" t="s">
        <v>207</v>
      </c>
      <c r="G15" s="102" t="s">
        <v>130</v>
      </c>
      <c r="H15" s="103">
        <v>1</v>
      </c>
      <c r="I15" s="104" t="s">
        <v>652</v>
      </c>
      <c r="J15" s="104"/>
      <c r="K15" s="108" t="s">
        <v>10</v>
      </c>
      <c r="L15" s="95" t="s">
        <v>30</v>
      </c>
      <c r="M15" s="95" t="s">
        <v>31</v>
      </c>
      <c r="N15" s="95" t="s">
        <v>10</v>
      </c>
      <c r="O15" s="95">
        <v>1</v>
      </c>
      <c r="P15" s="95"/>
      <c r="Q15" s="95"/>
      <c r="R15" s="96">
        <v>1</v>
      </c>
    </row>
    <row r="16" spans="1:18" s="96" customFormat="1" ht="17.25" customHeight="1">
      <c r="A16" s="97" t="s">
        <v>662</v>
      </c>
      <c r="B16" s="98" t="s">
        <v>136</v>
      </c>
      <c r="C16" s="99" t="s">
        <v>89</v>
      </c>
      <c r="D16" s="100" t="s">
        <v>475</v>
      </c>
      <c r="E16" s="106" t="s">
        <v>156</v>
      </c>
      <c r="F16" s="107"/>
      <c r="G16" s="102" t="s">
        <v>130</v>
      </c>
      <c r="H16" s="103">
        <v>2</v>
      </c>
      <c r="I16" s="104" t="s">
        <v>653</v>
      </c>
      <c r="J16" s="104"/>
      <c r="K16" s="105" t="s">
        <v>10</v>
      </c>
      <c r="L16" s="95" t="s">
        <v>18</v>
      </c>
      <c r="M16" s="95" t="s">
        <v>31</v>
      </c>
      <c r="N16" s="95" t="s">
        <v>10</v>
      </c>
      <c r="O16" s="95">
        <v>2</v>
      </c>
      <c r="P16" s="95"/>
      <c r="Q16" s="95"/>
      <c r="R16" s="96">
        <v>1</v>
      </c>
    </row>
    <row r="17" spans="1:18" s="96" customFormat="1" ht="17.25" customHeight="1">
      <c r="A17" s="97" t="s">
        <v>663</v>
      </c>
      <c r="B17" s="98" t="s">
        <v>133</v>
      </c>
      <c r="C17" s="99" t="s">
        <v>34</v>
      </c>
      <c r="D17" s="100" t="s">
        <v>451</v>
      </c>
      <c r="E17" s="106" t="s">
        <v>150</v>
      </c>
      <c r="F17" s="107"/>
      <c r="G17" s="102" t="s">
        <v>108</v>
      </c>
      <c r="H17" s="103">
        <v>5</v>
      </c>
      <c r="I17" s="104" t="s">
        <v>649</v>
      </c>
      <c r="J17" s="104"/>
      <c r="K17" s="105" t="s">
        <v>10</v>
      </c>
      <c r="L17" s="95" t="s">
        <v>18</v>
      </c>
      <c r="M17" s="95" t="s">
        <v>31</v>
      </c>
      <c r="N17" s="95" t="s">
        <v>10</v>
      </c>
      <c r="O17" s="95">
        <v>1</v>
      </c>
      <c r="P17" s="95"/>
      <c r="Q17" s="95"/>
      <c r="R17" s="96">
        <v>1</v>
      </c>
    </row>
    <row r="18" spans="1:18" s="96" customFormat="1" ht="17.25" customHeight="1">
      <c r="A18" s="97" t="s">
        <v>664</v>
      </c>
      <c r="B18" s="98" t="s">
        <v>128</v>
      </c>
      <c r="C18" s="99" t="s">
        <v>60</v>
      </c>
      <c r="D18" s="100" t="s">
        <v>457</v>
      </c>
      <c r="E18" s="106" t="s">
        <v>151</v>
      </c>
      <c r="F18" s="107"/>
      <c r="G18" s="102" t="s">
        <v>108</v>
      </c>
      <c r="H18" s="103">
        <v>5</v>
      </c>
      <c r="I18" s="104" t="s">
        <v>649</v>
      </c>
      <c r="J18" s="104"/>
      <c r="K18" s="105" t="s">
        <v>10</v>
      </c>
      <c r="L18" s="95" t="s">
        <v>18</v>
      </c>
      <c r="M18" s="95" t="s">
        <v>31</v>
      </c>
      <c r="N18" s="95" t="s">
        <v>10</v>
      </c>
      <c r="O18" s="95">
        <v>1</v>
      </c>
      <c r="P18" s="95"/>
      <c r="Q18" s="95"/>
      <c r="R18" s="96">
        <v>1</v>
      </c>
    </row>
    <row r="19" spans="1:18" s="96" customFormat="1" ht="17.25" customHeight="1">
      <c r="A19" s="97" t="s">
        <v>665</v>
      </c>
      <c r="B19" s="98" t="s">
        <v>64</v>
      </c>
      <c r="C19" s="99" t="s">
        <v>178</v>
      </c>
      <c r="D19" s="100" t="s">
        <v>460</v>
      </c>
      <c r="E19" s="106" t="s">
        <v>238</v>
      </c>
      <c r="F19" s="107">
        <v>1021040287</v>
      </c>
      <c r="G19" s="102" t="s">
        <v>108</v>
      </c>
      <c r="H19" s="103">
        <v>5</v>
      </c>
      <c r="I19" s="104" t="s">
        <v>649</v>
      </c>
      <c r="J19" s="104"/>
      <c r="K19" s="105" t="s">
        <v>10</v>
      </c>
      <c r="L19" s="95" t="s">
        <v>30</v>
      </c>
      <c r="M19" s="95" t="s">
        <v>31</v>
      </c>
      <c r="N19" s="95" t="s">
        <v>10</v>
      </c>
      <c r="O19" s="95">
        <v>1</v>
      </c>
      <c r="P19" s="95"/>
      <c r="Q19" s="95"/>
      <c r="R19" s="96">
        <v>1</v>
      </c>
    </row>
    <row r="20" spans="1:18" s="96" customFormat="1" ht="17.25" customHeight="1">
      <c r="A20" s="97" t="s">
        <v>666</v>
      </c>
      <c r="B20" s="98" t="s">
        <v>137</v>
      </c>
      <c r="C20" s="99" t="s">
        <v>138</v>
      </c>
      <c r="D20" s="100" t="s">
        <v>490</v>
      </c>
      <c r="E20" s="106" t="s">
        <v>158</v>
      </c>
      <c r="F20" s="107"/>
      <c r="G20" s="102" t="s">
        <v>170</v>
      </c>
      <c r="H20" s="103">
        <v>2</v>
      </c>
      <c r="I20" s="104" t="s">
        <v>653</v>
      </c>
      <c r="J20" s="104"/>
      <c r="K20" s="105" t="s">
        <v>6</v>
      </c>
      <c r="L20" s="95" t="s">
        <v>18</v>
      </c>
      <c r="M20" s="95" t="s">
        <v>18</v>
      </c>
      <c r="N20" s="95" t="s">
        <v>6</v>
      </c>
      <c r="O20" s="95">
        <v>2</v>
      </c>
      <c r="P20" s="95"/>
      <c r="Q20" s="95"/>
      <c r="R20" s="96">
        <v>1</v>
      </c>
    </row>
    <row r="21" spans="1:18" s="96" customFormat="1" ht="17.25" customHeight="1">
      <c r="A21" s="97" t="s">
        <v>667</v>
      </c>
      <c r="B21" s="98" t="s">
        <v>181</v>
      </c>
      <c r="C21" s="99" t="s">
        <v>89</v>
      </c>
      <c r="D21" s="100" t="s">
        <v>477</v>
      </c>
      <c r="E21" s="106" t="s">
        <v>240</v>
      </c>
      <c r="F21" s="107" t="s">
        <v>210</v>
      </c>
      <c r="G21" s="102" t="s">
        <v>66</v>
      </c>
      <c r="H21" s="103">
        <v>6</v>
      </c>
      <c r="I21" s="104" t="s">
        <v>656</v>
      </c>
      <c r="J21" s="104"/>
      <c r="K21" s="105" t="s">
        <v>5</v>
      </c>
      <c r="L21" s="95" t="s">
        <v>30</v>
      </c>
      <c r="M21" s="95" t="s">
        <v>5</v>
      </c>
      <c r="N21" s="95" t="s">
        <v>5</v>
      </c>
      <c r="O21" s="95">
        <v>2</v>
      </c>
      <c r="P21" s="95"/>
      <c r="Q21" s="95"/>
      <c r="R21" s="96">
        <v>1</v>
      </c>
    </row>
    <row r="22" spans="1:18" s="96" customFormat="1" ht="17.25" customHeight="1">
      <c r="A22" s="97" t="s">
        <v>668</v>
      </c>
      <c r="B22" s="98" t="s">
        <v>182</v>
      </c>
      <c r="C22" s="99" t="s">
        <v>118</v>
      </c>
      <c r="D22" s="100" t="s">
        <v>455</v>
      </c>
      <c r="E22" s="106" t="s">
        <v>241</v>
      </c>
      <c r="F22" s="107">
        <v>1021010155</v>
      </c>
      <c r="G22" s="102" t="s">
        <v>265</v>
      </c>
      <c r="H22" s="103">
        <v>5</v>
      </c>
      <c r="I22" s="104" t="s">
        <v>649</v>
      </c>
      <c r="J22" s="104"/>
      <c r="K22" s="108" t="s">
        <v>5</v>
      </c>
      <c r="L22" s="95" t="s">
        <v>30</v>
      </c>
      <c r="M22" s="95" t="s">
        <v>5</v>
      </c>
      <c r="N22" s="95" t="s">
        <v>5</v>
      </c>
      <c r="O22" s="95">
        <v>1</v>
      </c>
      <c r="P22" s="95"/>
      <c r="Q22" s="95"/>
      <c r="R22" s="96">
        <v>1</v>
      </c>
    </row>
    <row r="23" spans="1:18" s="96" customFormat="1" ht="17.25" customHeight="1">
      <c r="A23" s="97" t="s">
        <v>669</v>
      </c>
      <c r="B23" s="98" t="s">
        <v>198</v>
      </c>
      <c r="C23" s="99" t="s">
        <v>96</v>
      </c>
      <c r="D23" s="100" t="s">
        <v>463</v>
      </c>
      <c r="E23" s="106" t="s">
        <v>254</v>
      </c>
      <c r="F23" s="107" t="s">
        <v>225</v>
      </c>
      <c r="G23" s="102" t="s">
        <v>110</v>
      </c>
      <c r="H23" s="103">
        <v>5</v>
      </c>
      <c r="I23" s="104" t="s">
        <v>649</v>
      </c>
      <c r="J23" s="104"/>
      <c r="K23" s="108" t="s">
        <v>267</v>
      </c>
      <c r="L23" s="95" t="s">
        <v>30</v>
      </c>
      <c r="M23" s="95" t="s">
        <v>31</v>
      </c>
      <c r="N23" s="95" t="s">
        <v>267</v>
      </c>
      <c r="O23" s="95">
        <v>1</v>
      </c>
      <c r="P23" s="95"/>
      <c r="Q23" s="95"/>
      <c r="R23" s="96">
        <v>1</v>
      </c>
    </row>
    <row r="24" spans="1:18" s="96" customFormat="1" ht="17.25" customHeight="1">
      <c r="A24" s="97" t="s">
        <v>670</v>
      </c>
      <c r="B24" s="98" t="s">
        <v>199</v>
      </c>
      <c r="C24" s="99" t="s">
        <v>81</v>
      </c>
      <c r="D24" s="100" t="s">
        <v>465</v>
      </c>
      <c r="E24" s="106" t="s">
        <v>255</v>
      </c>
      <c r="F24" s="107" t="s">
        <v>226</v>
      </c>
      <c r="G24" s="102" t="s">
        <v>110</v>
      </c>
      <c r="H24" s="103">
        <v>4</v>
      </c>
      <c r="I24" s="104" t="s">
        <v>655</v>
      </c>
      <c r="J24" s="104"/>
      <c r="K24" s="105" t="s">
        <v>267</v>
      </c>
      <c r="L24" s="95" t="s">
        <v>30</v>
      </c>
      <c r="M24" s="95" t="s">
        <v>31</v>
      </c>
      <c r="N24" s="95" t="s">
        <v>267</v>
      </c>
      <c r="O24" s="95">
        <v>1</v>
      </c>
      <c r="P24" s="95"/>
      <c r="Q24" s="95"/>
      <c r="R24" s="96">
        <v>1</v>
      </c>
    </row>
    <row r="25" spans="1:18" s="96" customFormat="1" ht="17.25" customHeight="1">
      <c r="A25" s="97" t="s">
        <v>671</v>
      </c>
      <c r="B25" s="98" t="s">
        <v>200</v>
      </c>
      <c r="C25" s="99" t="s">
        <v>43</v>
      </c>
      <c r="D25" s="100" t="s">
        <v>473</v>
      </c>
      <c r="E25" s="106" t="s">
        <v>256</v>
      </c>
      <c r="F25" s="107" t="s">
        <v>227</v>
      </c>
      <c r="G25" s="102" t="s">
        <v>110</v>
      </c>
      <c r="H25" s="103">
        <v>6</v>
      </c>
      <c r="I25" s="104" t="s">
        <v>656</v>
      </c>
      <c r="J25" s="104"/>
      <c r="K25" s="105" t="s">
        <v>267</v>
      </c>
      <c r="L25" s="95" t="s">
        <v>30</v>
      </c>
      <c r="M25" s="95" t="s">
        <v>31</v>
      </c>
      <c r="N25" s="95" t="s">
        <v>267</v>
      </c>
      <c r="O25" s="95">
        <v>2</v>
      </c>
      <c r="P25" s="95"/>
      <c r="Q25" s="95"/>
      <c r="R25" s="96">
        <v>1</v>
      </c>
    </row>
    <row r="26" spans="1:18" s="96" customFormat="1" ht="17.25" customHeight="1">
      <c r="A26" s="97" t="s">
        <v>672</v>
      </c>
      <c r="B26" s="98" t="s">
        <v>201</v>
      </c>
      <c r="C26" s="99" t="s">
        <v>99</v>
      </c>
      <c r="D26" s="100" t="s">
        <v>474</v>
      </c>
      <c r="E26" s="106" t="s">
        <v>257</v>
      </c>
      <c r="F26" s="107" t="s">
        <v>228</v>
      </c>
      <c r="G26" s="102" t="s">
        <v>110</v>
      </c>
      <c r="H26" s="103">
        <v>7</v>
      </c>
      <c r="I26" s="104" t="s">
        <v>657</v>
      </c>
      <c r="J26" s="104"/>
      <c r="K26" s="105" t="s">
        <v>267</v>
      </c>
      <c r="L26" s="95" t="s">
        <v>30</v>
      </c>
      <c r="M26" s="95" t="s">
        <v>31</v>
      </c>
      <c r="N26" s="95" t="s">
        <v>267</v>
      </c>
      <c r="O26" s="95">
        <v>2</v>
      </c>
      <c r="P26" s="95"/>
      <c r="Q26" s="95"/>
      <c r="R26" s="96">
        <v>1</v>
      </c>
    </row>
    <row r="27" spans="1:18" s="96" customFormat="1" ht="17.25" customHeight="1">
      <c r="A27" s="97" t="s">
        <v>673</v>
      </c>
      <c r="B27" s="98" t="s">
        <v>134</v>
      </c>
      <c r="C27" s="99" t="s">
        <v>90</v>
      </c>
      <c r="D27" s="100" t="s">
        <v>492</v>
      </c>
      <c r="E27" s="106" t="s">
        <v>57</v>
      </c>
      <c r="F27" s="107" t="s">
        <v>229</v>
      </c>
      <c r="G27" s="102" t="s">
        <v>110</v>
      </c>
      <c r="H27" s="103">
        <v>4</v>
      </c>
      <c r="I27" s="104" t="s">
        <v>655</v>
      </c>
      <c r="J27" s="104"/>
      <c r="K27" s="108" t="s">
        <v>267</v>
      </c>
      <c r="L27" s="95" t="s">
        <v>30</v>
      </c>
      <c r="M27" s="95" t="s">
        <v>31</v>
      </c>
      <c r="N27" s="95" t="s">
        <v>267</v>
      </c>
      <c r="O27" s="95">
        <v>2</v>
      </c>
      <c r="P27" s="95"/>
      <c r="Q27" s="95"/>
      <c r="R27" s="96">
        <v>1</v>
      </c>
    </row>
    <row r="28" spans="1:18" s="96" customFormat="1" ht="17.25" customHeight="1">
      <c r="A28" s="97" t="s">
        <v>674</v>
      </c>
      <c r="B28" s="98" t="s">
        <v>64</v>
      </c>
      <c r="C28" s="99" t="s">
        <v>202</v>
      </c>
      <c r="D28" s="100" t="s">
        <v>495</v>
      </c>
      <c r="E28" s="106" t="s">
        <v>258</v>
      </c>
      <c r="F28" s="107" t="s">
        <v>230</v>
      </c>
      <c r="G28" s="102" t="s">
        <v>110</v>
      </c>
      <c r="H28" s="103">
        <v>3</v>
      </c>
      <c r="I28" s="104" t="s">
        <v>654</v>
      </c>
      <c r="J28" s="104"/>
      <c r="K28" s="105" t="s">
        <v>267</v>
      </c>
      <c r="L28" s="95" t="s">
        <v>30</v>
      </c>
      <c r="M28" s="95" t="s">
        <v>31</v>
      </c>
      <c r="N28" s="95" t="s">
        <v>267</v>
      </c>
      <c r="O28" s="95">
        <v>2</v>
      </c>
      <c r="P28" s="95"/>
      <c r="Q28" s="95"/>
      <c r="R28" s="96">
        <v>1</v>
      </c>
    </row>
    <row r="29" spans="1:18" s="96" customFormat="1" ht="17.25" customHeight="1">
      <c r="A29" s="97" t="s">
        <v>675</v>
      </c>
      <c r="B29" s="98" t="s">
        <v>78</v>
      </c>
      <c r="C29" s="99" t="s">
        <v>126</v>
      </c>
      <c r="D29" s="100" t="s">
        <v>442</v>
      </c>
      <c r="E29" s="106" t="s">
        <v>159</v>
      </c>
      <c r="F29" s="107"/>
      <c r="G29" s="102" t="s">
        <v>111</v>
      </c>
      <c r="H29" s="103">
        <v>4</v>
      </c>
      <c r="I29" s="104" t="s">
        <v>655</v>
      </c>
      <c r="J29" s="104"/>
      <c r="K29" s="105" t="s">
        <v>8</v>
      </c>
      <c r="L29" s="95" t="s">
        <v>30</v>
      </c>
      <c r="M29" s="95" t="s">
        <v>31</v>
      </c>
      <c r="N29" s="95" t="s">
        <v>8</v>
      </c>
      <c r="O29" s="95">
        <v>1</v>
      </c>
      <c r="P29" s="95"/>
      <c r="Q29" s="95"/>
      <c r="R29" s="96">
        <v>1</v>
      </c>
    </row>
    <row r="30" spans="1:18" s="96" customFormat="1" ht="17.25" customHeight="1">
      <c r="A30" s="97" t="s">
        <v>676</v>
      </c>
      <c r="B30" s="98" t="s">
        <v>191</v>
      </c>
      <c r="C30" s="99" t="s">
        <v>60</v>
      </c>
      <c r="D30" s="100" t="s">
        <v>456</v>
      </c>
      <c r="E30" s="106" t="s">
        <v>248</v>
      </c>
      <c r="F30" s="107" t="s">
        <v>218</v>
      </c>
      <c r="G30" s="102" t="s">
        <v>111</v>
      </c>
      <c r="H30" s="103">
        <v>0</v>
      </c>
      <c r="I30" s="104" t="s">
        <v>651</v>
      </c>
      <c r="J30" s="104" t="s">
        <v>633</v>
      </c>
      <c r="K30" s="105" t="s">
        <v>8</v>
      </c>
      <c r="L30" s="95" t="s">
        <v>30</v>
      </c>
      <c r="M30" s="95" t="s">
        <v>31</v>
      </c>
      <c r="N30" s="95" t="s">
        <v>8</v>
      </c>
      <c r="O30" s="95">
        <v>1</v>
      </c>
      <c r="P30" s="95"/>
      <c r="Q30" s="95"/>
      <c r="R30" s="96">
        <v>1</v>
      </c>
    </row>
    <row r="31" spans="1:18" s="96" customFormat="1" ht="17.25" customHeight="1">
      <c r="A31" s="97" t="s">
        <v>677</v>
      </c>
      <c r="B31" s="98" t="s">
        <v>192</v>
      </c>
      <c r="C31" s="99" t="s">
        <v>81</v>
      </c>
      <c r="D31" s="100" t="s">
        <v>464</v>
      </c>
      <c r="E31" s="106" t="s">
        <v>249</v>
      </c>
      <c r="F31" s="107" t="s">
        <v>219</v>
      </c>
      <c r="G31" s="102" t="s">
        <v>44</v>
      </c>
      <c r="H31" s="103">
        <v>5</v>
      </c>
      <c r="I31" s="104" t="s">
        <v>649</v>
      </c>
      <c r="J31" s="104"/>
      <c r="K31" s="105" t="s">
        <v>8</v>
      </c>
      <c r="L31" s="95" t="s">
        <v>30</v>
      </c>
      <c r="M31" s="95" t="s">
        <v>31</v>
      </c>
      <c r="N31" s="95" t="s">
        <v>8</v>
      </c>
      <c r="O31" s="95">
        <v>1</v>
      </c>
      <c r="P31" s="95"/>
      <c r="Q31" s="95"/>
      <c r="R31" s="96">
        <v>1</v>
      </c>
    </row>
    <row r="32" spans="1:18" s="96" customFormat="1" ht="17.25" customHeight="1">
      <c r="A32" s="97" t="s">
        <v>678</v>
      </c>
      <c r="B32" s="98" t="s">
        <v>193</v>
      </c>
      <c r="C32" s="99" t="s">
        <v>194</v>
      </c>
      <c r="D32" s="100" t="s">
        <v>467</v>
      </c>
      <c r="E32" s="106" t="s">
        <v>250</v>
      </c>
      <c r="F32" s="107" t="s">
        <v>220</v>
      </c>
      <c r="G32" s="102" t="s">
        <v>44</v>
      </c>
      <c r="H32" s="103">
        <v>3</v>
      </c>
      <c r="I32" s="104" t="s">
        <v>654</v>
      </c>
      <c r="J32" s="104"/>
      <c r="K32" s="105" t="s">
        <v>8</v>
      </c>
      <c r="L32" s="95" t="s">
        <v>30</v>
      </c>
      <c r="M32" s="95" t="s">
        <v>31</v>
      </c>
      <c r="N32" s="95" t="s">
        <v>8</v>
      </c>
      <c r="O32" s="95">
        <v>2</v>
      </c>
      <c r="P32" s="95"/>
      <c r="Q32" s="95"/>
      <c r="R32" s="96">
        <v>1</v>
      </c>
    </row>
    <row r="33" spans="1:18" s="96" customFormat="1" ht="17.25" customHeight="1">
      <c r="A33" s="97" t="s">
        <v>679</v>
      </c>
      <c r="B33" s="98" t="s">
        <v>195</v>
      </c>
      <c r="C33" s="99" t="s">
        <v>120</v>
      </c>
      <c r="D33" s="100" t="s">
        <v>485</v>
      </c>
      <c r="E33" s="106" t="s">
        <v>251</v>
      </c>
      <c r="F33" s="107" t="s">
        <v>221</v>
      </c>
      <c r="G33" s="102" t="s">
        <v>44</v>
      </c>
      <c r="H33" s="103">
        <v>5</v>
      </c>
      <c r="I33" s="104" t="s">
        <v>649</v>
      </c>
      <c r="J33" s="104"/>
      <c r="K33" s="108" t="s">
        <v>8</v>
      </c>
      <c r="L33" s="95" t="s">
        <v>30</v>
      </c>
      <c r="M33" s="95" t="s">
        <v>31</v>
      </c>
      <c r="N33" s="95" t="s">
        <v>8</v>
      </c>
      <c r="O33" s="95">
        <v>2</v>
      </c>
      <c r="P33" s="95"/>
      <c r="Q33" s="95"/>
      <c r="R33" s="96">
        <v>1</v>
      </c>
    </row>
    <row r="34" spans="1:18" s="96" customFormat="1" ht="17.25" customHeight="1">
      <c r="A34" s="97" t="s">
        <v>680</v>
      </c>
      <c r="B34" s="98" t="s">
        <v>196</v>
      </c>
      <c r="C34" s="99" t="s">
        <v>27</v>
      </c>
      <c r="D34" s="100" t="s">
        <v>440</v>
      </c>
      <c r="E34" s="106" t="s">
        <v>252</v>
      </c>
      <c r="F34" s="107" t="s">
        <v>222</v>
      </c>
      <c r="G34" s="102" t="s">
        <v>29</v>
      </c>
      <c r="H34" s="103">
        <v>5</v>
      </c>
      <c r="I34" s="104" t="s">
        <v>649</v>
      </c>
      <c r="J34" s="104"/>
      <c r="K34" s="105" t="s">
        <v>8</v>
      </c>
      <c r="L34" s="95" t="s">
        <v>30</v>
      </c>
      <c r="M34" s="95" t="s">
        <v>31</v>
      </c>
      <c r="N34" s="95" t="s">
        <v>8</v>
      </c>
      <c r="O34" s="95">
        <v>1</v>
      </c>
      <c r="P34" s="95"/>
      <c r="Q34" s="95"/>
      <c r="R34" s="96">
        <v>1</v>
      </c>
    </row>
    <row r="35" spans="1:18" s="96" customFormat="1" ht="17.25" customHeight="1">
      <c r="A35" s="97" t="s">
        <v>681</v>
      </c>
      <c r="B35" s="109" t="s">
        <v>59</v>
      </c>
      <c r="C35" s="110" t="s">
        <v>74</v>
      </c>
      <c r="D35" s="100" t="s">
        <v>452</v>
      </c>
      <c r="E35" s="106" t="s">
        <v>253</v>
      </c>
      <c r="F35" s="111" t="s">
        <v>223</v>
      </c>
      <c r="G35" s="102" t="s">
        <v>29</v>
      </c>
      <c r="H35" s="103">
        <v>5</v>
      </c>
      <c r="I35" s="104" t="s">
        <v>649</v>
      </c>
      <c r="J35" s="117"/>
      <c r="K35" s="108" t="s">
        <v>8</v>
      </c>
      <c r="L35" s="95" t="s">
        <v>30</v>
      </c>
      <c r="M35" s="95" t="s">
        <v>31</v>
      </c>
      <c r="N35" s="95" t="s">
        <v>8</v>
      </c>
      <c r="O35" s="95">
        <v>1</v>
      </c>
      <c r="P35" s="95"/>
      <c r="Q35" s="95"/>
      <c r="R35" s="96">
        <v>1</v>
      </c>
    </row>
    <row r="36" spans="1:18" s="96" customFormat="1" ht="17.25" customHeight="1">
      <c r="A36" s="97" t="s">
        <v>682</v>
      </c>
      <c r="B36" s="98" t="s">
        <v>28</v>
      </c>
      <c r="C36" s="99" t="s">
        <v>27</v>
      </c>
      <c r="D36" s="100" t="s">
        <v>438</v>
      </c>
      <c r="E36" s="106" t="s">
        <v>259</v>
      </c>
      <c r="F36" s="107" t="s">
        <v>231</v>
      </c>
      <c r="G36" s="102" t="s">
        <v>112</v>
      </c>
      <c r="H36" s="103">
        <v>6</v>
      </c>
      <c r="I36" s="104" t="s">
        <v>656</v>
      </c>
      <c r="J36" s="104"/>
      <c r="K36" s="105" t="s">
        <v>13</v>
      </c>
      <c r="L36" s="95" t="s">
        <v>30</v>
      </c>
      <c r="M36" s="95" t="s">
        <v>67</v>
      </c>
      <c r="N36" s="95" t="s">
        <v>13</v>
      </c>
      <c r="O36" s="95">
        <v>1</v>
      </c>
      <c r="P36" s="95"/>
      <c r="Q36" s="95"/>
      <c r="R36" s="96">
        <v>1</v>
      </c>
    </row>
    <row r="37" spans="1:18" s="96" customFormat="1" ht="17.25" customHeight="1">
      <c r="A37" s="97" t="s">
        <v>683</v>
      </c>
      <c r="B37" s="98" t="s">
        <v>197</v>
      </c>
      <c r="C37" s="99" t="s">
        <v>63</v>
      </c>
      <c r="D37" s="100" t="s">
        <v>446</v>
      </c>
      <c r="E37" s="106" t="s">
        <v>58</v>
      </c>
      <c r="F37" s="107" t="s">
        <v>224</v>
      </c>
      <c r="G37" s="102" t="s">
        <v>112</v>
      </c>
      <c r="H37" s="103">
        <v>6</v>
      </c>
      <c r="I37" s="104" t="s">
        <v>656</v>
      </c>
      <c r="J37" s="104"/>
      <c r="K37" s="108" t="s">
        <v>13</v>
      </c>
      <c r="L37" s="95" t="s">
        <v>30</v>
      </c>
      <c r="M37" s="95" t="s">
        <v>67</v>
      </c>
      <c r="N37" s="95" t="s">
        <v>13</v>
      </c>
      <c r="O37" s="95">
        <v>1</v>
      </c>
      <c r="P37" s="95"/>
      <c r="Q37" s="95"/>
      <c r="R37" s="96">
        <v>1</v>
      </c>
    </row>
    <row r="38" spans="1:18" s="96" customFormat="1" ht="17.25" customHeight="1">
      <c r="A38" s="97" t="s">
        <v>684</v>
      </c>
      <c r="B38" s="98" t="s">
        <v>135</v>
      </c>
      <c r="C38" s="99" t="s">
        <v>88</v>
      </c>
      <c r="D38" s="100" t="s">
        <v>494</v>
      </c>
      <c r="E38" s="106" t="s">
        <v>153</v>
      </c>
      <c r="F38" s="107"/>
      <c r="G38" s="102" t="s">
        <v>35</v>
      </c>
      <c r="H38" s="103">
        <v>5</v>
      </c>
      <c r="I38" s="104" t="s">
        <v>649</v>
      </c>
      <c r="J38" s="104"/>
      <c r="K38" s="105" t="s">
        <v>10</v>
      </c>
      <c r="L38" s="95" t="s">
        <v>18</v>
      </c>
      <c r="M38" s="95" t="s">
        <v>31</v>
      </c>
      <c r="N38" s="95" t="s">
        <v>10</v>
      </c>
      <c r="O38" s="95">
        <v>2</v>
      </c>
      <c r="P38" s="95"/>
      <c r="Q38" s="95"/>
      <c r="R38" s="96">
        <v>1</v>
      </c>
    </row>
    <row r="39" spans="1:18" s="96" customFormat="1" ht="17.25" customHeight="1">
      <c r="A39" s="97" t="s">
        <v>685</v>
      </c>
      <c r="B39" s="98" t="s">
        <v>68</v>
      </c>
      <c r="C39" s="99" t="s">
        <v>27</v>
      </c>
      <c r="D39" s="100" t="s">
        <v>439</v>
      </c>
      <c r="E39" s="106" t="s">
        <v>155</v>
      </c>
      <c r="F39" s="107"/>
      <c r="G39" s="102" t="s">
        <v>113</v>
      </c>
      <c r="H39" s="103">
        <v>5</v>
      </c>
      <c r="I39" s="104" t="s">
        <v>649</v>
      </c>
      <c r="J39" s="104"/>
      <c r="K39" s="105" t="s">
        <v>10</v>
      </c>
      <c r="L39" s="95" t="s">
        <v>18</v>
      </c>
      <c r="M39" s="95" t="s">
        <v>18</v>
      </c>
      <c r="N39" s="95" t="s">
        <v>10</v>
      </c>
      <c r="O39" s="95">
        <v>1</v>
      </c>
      <c r="P39" s="95"/>
      <c r="Q39" s="95"/>
      <c r="R39" s="96">
        <v>1</v>
      </c>
    </row>
    <row r="40" spans="1:18" s="96" customFormat="1" ht="17.25" customHeight="1">
      <c r="A40" s="97" t="s">
        <v>686</v>
      </c>
      <c r="B40" s="98" t="s">
        <v>64</v>
      </c>
      <c r="C40" s="99" t="s">
        <v>77</v>
      </c>
      <c r="D40" s="100" t="s">
        <v>450</v>
      </c>
      <c r="E40" s="106" t="s">
        <v>167</v>
      </c>
      <c r="F40" s="107"/>
      <c r="G40" s="102" t="s">
        <v>113</v>
      </c>
      <c r="H40" s="103">
        <v>4</v>
      </c>
      <c r="I40" s="104" t="s">
        <v>655</v>
      </c>
      <c r="J40" s="104"/>
      <c r="K40" s="105" t="s">
        <v>10</v>
      </c>
      <c r="L40" s="95" t="s">
        <v>18</v>
      </c>
      <c r="M40" s="95" t="s">
        <v>18</v>
      </c>
      <c r="N40" s="95" t="s">
        <v>10</v>
      </c>
      <c r="O40" s="95">
        <v>1</v>
      </c>
      <c r="P40" s="95"/>
      <c r="Q40" s="95"/>
      <c r="R40" s="96">
        <v>1</v>
      </c>
    </row>
    <row r="41" spans="1:18" s="96" customFormat="1" ht="17.25" customHeight="1">
      <c r="A41" s="97" t="s">
        <v>687</v>
      </c>
      <c r="B41" s="98" t="s">
        <v>91</v>
      </c>
      <c r="C41" s="99" t="s">
        <v>92</v>
      </c>
      <c r="D41" s="100" t="s">
        <v>454</v>
      </c>
      <c r="E41" s="106" t="s">
        <v>163</v>
      </c>
      <c r="F41" s="107"/>
      <c r="G41" s="102" t="s">
        <v>114</v>
      </c>
      <c r="H41" s="103">
        <v>8</v>
      </c>
      <c r="I41" s="104" t="s">
        <v>658</v>
      </c>
      <c r="J41" s="104"/>
      <c r="K41" s="108" t="s">
        <v>11</v>
      </c>
      <c r="L41" s="95" t="s">
        <v>18</v>
      </c>
      <c r="M41" s="95" t="s">
        <v>18</v>
      </c>
      <c r="N41" s="95" t="s">
        <v>11</v>
      </c>
      <c r="O41" s="95">
        <v>1</v>
      </c>
      <c r="P41" s="95"/>
      <c r="Q41" s="95"/>
      <c r="R41" s="96">
        <v>1</v>
      </c>
    </row>
    <row r="42" spans="1:18" s="96" customFormat="1" ht="17.25" customHeight="1">
      <c r="A42" s="97" t="s">
        <v>688</v>
      </c>
      <c r="B42" s="98" t="s">
        <v>203</v>
      </c>
      <c r="C42" s="99" t="s">
        <v>63</v>
      </c>
      <c r="D42" s="100" t="s">
        <v>445</v>
      </c>
      <c r="E42" s="106" t="s">
        <v>261</v>
      </c>
      <c r="F42" s="107">
        <v>1021020106</v>
      </c>
      <c r="G42" s="102" t="s">
        <v>266</v>
      </c>
      <c r="H42" s="103">
        <v>5</v>
      </c>
      <c r="I42" s="104" t="s">
        <v>649</v>
      </c>
      <c r="J42" s="104"/>
      <c r="K42" s="105" t="s">
        <v>5</v>
      </c>
      <c r="L42" s="95" t="s">
        <v>18</v>
      </c>
      <c r="M42" s="95" t="s">
        <v>5</v>
      </c>
      <c r="N42" s="95" t="s">
        <v>5</v>
      </c>
      <c r="O42" s="95">
        <v>1</v>
      </c>
      <c r="P42" s="95"/>
      <c r="Q42" s="95"/>
      <c r="R42" s="96">
        <v>1</v>
      </c>
    </row>
    <row r="43" spans="1:18" s="96" customFormat="1" ht="17.25" customHeight="1">
      <c r="A43" s="97" t="s">
        <v>689</v>
      </c>
      <c r="B43" s="98" t="s">
        <v>78</v>
      </c>
      <c r="C43" s="99" t="s">
        <v>141</v>
      </c>
      <c r="D43" s="100" t="s">
        <v>447</v>
      </c>
      <c r="E43" s="106" t="s">
        <v>56</v>
      </c>
      <c r="F43" s="107"/>
      <c r="G43" s="102" t="s">
        <v>39</v>
      </c>
      <c r="H43" s="103">
        <v>8</v>
      </c>
      <c r="I43" s="104" t="s">
        <v>658</v>
      </c>
      <c r="J43" s="104"/>
      <c r="K43" s="105" t="s">
        <v>5</v>
      </c>
      <c r="L43" s="95" t="s">
        <v>18</v>
      </c>
      <c r="M43" s="95" t="s">
        <v>18</v>
      </c>
      <c r="N43" s="95" t="s">
        <v>5</v>
      </c>
      <c r="O43" s="95">
        <v>1</v>
      </c>
      <c r="P43" s="95"/>
      <c r="Q43" s="95"/>
      <c r="R43" s="96">
        <v>1</v>
      </c>
    </row>
    <row r="44" spans="1:18" s="96" customFormat="1" ht="17.25" customHeight="1">
      <c r="A44" s="97" t="s">
        <v>690</v>
      </c>
      <c r="B44" s="98" t="s">
        <v>183</v>
      </c>
      <c r="C44" s="99" t="s">
        <v>71</v>
      </c>
      <c r="D44" s="100" t="s">
        <v>459</v>
      </c>
      <c r="E44" s="106" t="s">
        <v>242</v>
      </c>
      <c r="F44" s="107" t="s">
        <v>211</v>
      </c>
      <c r="G44" s="102" t="s">
        <v>32</v>
      </c>
      <c r="H44" s="103">
        <v>6</v>
      </c>
      <c r="I44" s="104" t="s">
        <v>656</v>
      </c>
      <c r="J44" s="104"/>
      <c r="K44" s="105" t="s">
        <v>5</v>
      </c>
      <c r="L44" s="95" t="s">
        <v>30</v>
      </c>
      <c r="M44" s="95" t="s">
        <v>5</v>
      </c>
      <c r="N44" s="95" t="s">
        <v>5</v>
      </c>
      <c r="O44" s="95">
        <v>1</v>
      </c>
      <c r="P44" s="95"/>
      <c r="Q44" s="95"/>
      <c r="R44" s="96">
        <v>1</v>
      </c>
    </row>
    <row r="45" spans="1:18" s="96" customFormat="1" ht="17.25" customHeight="1">
      <c r="A45" s="97" t="s">
        <v>691</v>
      </c>
      <c r="B45" s="98" t="s">
        <v>33</v>
      </c>
      <c r="C45" s="99" t="s">
        <v>80</v>
      </c>
      <c r="D45" s="100" t="s">
        <v>461</v>
      </c>
      <c r="E45" s="106" t="s">
        <v>143</v>
      </c>
      <c r="F45" s="107"/>
      <c r="G45" s="102" t="s">
        <v>32</v>
      </c>
      <c r="H45" s="103">
        <v>5</v>
      </c>
      <c r="I45" s="104" t="s">
        <v>649</v>
      </c>
      <c r="J45" s="104"/>
      <c r="K45" s="108" t="s">
        <v>5</v>
      </c>
      <c r="L45" s="95" t="s">
        <v>18</v>
      </c>
      <c r="M45" s="95" t="s">
        <v>18</v>
      </c>
      <c r="N45" s="95" t="s">
        <v>5</v>
      </c>
      <c r="O45" s="95">
        <v>1</v>
      </c>
      <c r="P45" s="95"/>
      <c r="Q45" s="95"/>
      <c r="R45" s="96">
        <v>1</v>
      </c>
    </row>
    <row r="46" spans="1:18" s="96" customFormat="1" ht="17.25" customHeight="1">
      <c r="A46" s="97" t="s">
        <v>692</v>
      </c>
      <c r="B46" s="98" t="s">
        <v>68</v>
      </c>
      <c r="C46" s="99" t="s">
        <v>184</v>
      </c>
      <c r="D46" s="100" t="s">
        <v>462</v>
      </c>
      <c r="E46" s="106" t="s">
        <v>242</v>
      </c>
      <c r="F46" s="107" t="s">
        <v>212</v>
      </c>
      <c r="G46" s="102" t="s">
        <v>32</v>
      </c>
      <c r="H46" s="103">
        <v>6</v>
      </c>
      <c r="I46" s="104" t="s">
        <v>656</v>
      </c>
      <c r="J46" s="104"/>
      <c r="K46" s="108" t="s">
        <v>5</v>
      </c>
      <c r="L46" s="95" t="s">
        <v>30</v>
      </c>
      <c r="M46" s="95" t="s">
        <v>5</v>
      </c>
      <c r="N46" s="95" t="s">
        <v>5</v>
      </c>
      <c r="O46" s="95">
        <v>1</v>
      </c>
      <c r="P46" s="95"/>
      <c r="Q46" s="95"/>
      <c r="R46" s="96">
        <v>1</v>
      </c>
    </row>
    <row r="47" spans="1:18" s="96" customFormat="1" ht="17.25" customHeight="1">
      <c r="A47" s="97" t="s">
        <v>693</v>
      </c>
      <c r="B47" s="98" t="s">
        <v>185</v>
      </c>
      <c r="C47" s="99" t="s">
        <v>186</v>
      </c>
      <c r="D47" s="100" t="s">
        <v>491</v>
      </c>
      <c r="E47" s="106" t="s">
        <v>243</v>
      </c>
      <c r="F47" s="107" t="s">
        <v>213</v>
      </c>
      <c r="G47" s="102" t="s">
        <v>116</v>
      </c>
      <c r="H47" s="103">
        <v>5</v>
      </c>
      <c r="I47" s="104" t="s">
        <v>649</v>
      </c>
      <c r="J47" s="104"/>
      <c r="K47" s="108" t="s">
        <v>5</v>
      </c>
      <c r="L47" s="95" t="s">
        <v>30</v>
      </c>
      <c r="M47" s="95" t="s">
        <v>5</v>
      </c>
      <c r="N47" s="95" t="s">
        <v>5</v>
      </c>
      <c r="O47" s="95">
        <v>2</v>
      </c>
      <c r="P47" s="95"/>
      <c r="Q47" s="95"/>
      <c r="R47" s="96">
        <v>1</v>
      </c>
    </row>
    <row r="48" spans="1:18" s="96" customFormat="1" ht="17.25" customHeight="1">
      <c r="A48" s="97" t="s">
        <v>694</v>
      </c>
      <c r="B48" s="98" t="s">
        <v>134</v>
      </c>
      <c r="C48" s="99" t="s">
        <v>93</v>
      </c>
      <c r="D48" s="100" t="s">
        <v>468</v>
      </c>
      <c r="E48" s="106" t="s">
        <v>152</v>
      </c>
      <c r="F48" s="107"/>
      <c r="G48" s="102" t="s">
        <v>40</v>
      </c>
      <c r="H48" s="103">
        <v>7</v>
      </c>
      <c r="I48" s="104" t="s">
        <v>657</v>
      </c>
      <c r="J48" s="104"/>
      <c r="K48" s="105" t="s">
        <v>5</v>
      </c>
      <c r="L48" s="95" t="s">
        <v>18</v>
      </c>
      <c r="M48" s="95" t="s">
        <v>18</v>
      </c>
      <c r="N48" s="95" t="s">
        <v>5</v>
      </c>
      <c r="O48" s="95">
        <v>2</v>
      </c>
      <c r="P48" s="95"/>
      <c r="Q48" s="95"/>
      <c r="R48" s="96">
        <v>1</v>
      </c>
    </row>
    <row r="49" spans="1:18" s="96" customFormat="1" ht="17.25" customHeight="1">
      <c r="A49" s="97" t="s">
        <v>695</v>
      </c>
      <c r="B49" s="98" t="s">
        <v>187</v>
      </c>
      <c r="C49" s="99" t="s">
        <v>89</v>
      </c>
      <c r="D49" s="100" t="s">
        <v>476</v>
      </c>
      <c r="E49" s="106" t="s">
        <v>244</v>
      </c>
      <c r="F49" s="107" t="s">
        <v>214</v>
      </c>
      <c r="G49" s="102" t="s">
        <v>40</v>
      </c>
      <c r="H49" s="103">
        <v>5</v>
      </c>
      <c r="I49" s="104" t="s">
        <v>649</v>
      </c>
      <c r="J49" s="104"/>
      <c r="K49" s="108" t="s">
        <v>5</v>
      </c>
      <c r="L49" s="95" t="s">
        <v>30</v>
      </c>
      <c r="M49" s="95" t="s">
        <v>5</v>
      </c>
      <c r="N49" s="95" t="s">
        <v>5</v>
      </c>
      <c r="O49" s="95">
        <v>2</v>
      </c>
      <c r="P49" s="95"/>
      <c r="Q49" s="95"/>
      <c r="R49" s="96">
        <v>1</v>
      </c>
    </row>
    <row r="50" spans="1:18" s="96" customFormat="1" ht="17.25" customHeight="1">
      <c r="A50" s="97" t="s">
        <v>696</v>
      </c>
      <c r="B50" s="98" t="s">
        <v>188</v>
      </c>
      <c r="C50" s="99" t="s">
        <v>73</v>
      </c>
      <c r="D50" s="100" t="s">
        <v>486</v>
      </c>
      <c r="E50" s="106" t="s">
        <v>245</v>
      </c>
      <c r="F50" s="107" t="s">
        <v>215</v>
      </c>
      <c r="G50" s="102" t="s">
        <v>65</v>
      </c>
      <c r="H50" s="103">
        <v>5</v>
      </c>
      <c r="I50" s="104" t="s">
        <v>649</v>
      </c>
      <c r="J50" s="104"/>
      <c r="K50" s="105" t="s">
        <v>5</v>
      </c>
      <c r="L50" s="95" t="s">
        <v>30</v>
      </c>
      <c r="M50" s="95" t="s">
        <v>5</v>
      </c>
      <c r="N50" s="95" t="s">
        <v>5</v>
      </c>
      <c r="O50" s="95">
        <v>2</v>
      </c>
      <c r="P50" s="95"/>
      <c r="Q50" s="95"/>
      <c r="R50" s="96">
        <v>1</v>
      </c>
    </row>
    <row r="51" spans="1:18" s="96" customFormat="1" ht="17.25" customHeight="1">
      <c r="A51" s="97" t="s">
        <v>697</v>
      </c>
      <c r="B51" s="98" t="s">
        <v>189</v>
      </c>
      <c r="C51" s="99" t="s">
        <v>62</v>
      </c>
      <c r="D51" s="100" t="s">
        <v>444</v>
      </c>
      <c r="E51" s="106" t="s">
        <v>246</v>
      </c>
      <c r="F51" s="107" t="s">
        <v>216</v>
      </c>
      <c r="G51" s="102" t="s">
        <v>117</v>
      </c>
      <c r="H51" s="103">
        <v>0</v>
      </c>
      <c r="I51" s="104" t="s">
        <v>651</v>
      </c>
      <c r="J51" s="104" t="s">
        <v>633</v>
      </c>
      <c r="K51" s="105" t="s">
        <v>5</v>
      </c>
      <c r="L51" s="95" t="s">
        <v>30</v>
      </c>
      <c r="M51" s="95" t="s">
        <v>5</v>
      </c>
      <c r="N51" s="95" t="s">
        <v>5</v>
      </c>
      <c r="O51" s="95">
        <v>1</v>
      </c>
      <c r="P51" s="95"/>
      <c r="Q51" s="95"/>
      <c r="R51" s="96">
        <v>1</v>
      </c>
    </row>
    <row r="52" spans="1:18" s="96" customFormat="1" ht="17.25" customHeight="1">
      <c r="A52" s="97" t="s">
        <v>698</v>
      </c>
      <c r="B52" s="98" t="s">
        <v>190</v>
      </c>
      <c r="C52" s="99" t="s">
        <v>85</v>
      </c>
      <c r="D52" s="100" t="s">
        <v>483</v>
      </c>
      <c r="E52" s="106" t="s">
        <v>247</v>
      </c>
      <c r="F52" s="107" t="s">
        <v>217</v>
      </c>
      <c r="G52" s="102" t="s">
        <v>117</v>
      </c>
      <c r="H52" s="103">
        <v>7</v>
      </c>
      <c r="I52" s="104" t="s">
        <v>657</v>
      </c>
      <c r="J52" s="104"/>
      <c r="K52" s="108" t="s">
        <v>5</v>
      </c>
      <c r="L52" s="95" t="s">
        <v>30</v>
      </c>
      <c r="M52" s="95" t="s">
        <v>5</v>
      </c>
      <c r="N52" s="95" t="s">
        <v>5</v>
      </c>
      <c r="O52" s="95">
        <v>2</v>
      </c>
      <c r="P52" s="95"/>
      <c r="Q52" s="95"/>
      <c r="R52" s="96">
        <v>1</v>
      </c>
    </row>
    <row r="53" spans="1:18" s="96" customFormat="1" ht="17.25" customHeight="1">
      <c r="A53" s="97" t="s">
        <v>699</v>
      </c>
      <c r="B53" s="98" t="s">
        <v>101</v>
      </c>
      <c r="C53" s="99" t="s">
        <v>103</v>
      </c>
      <c r="D53" s="100" t="s">
        <v>436</v>
      </c>
      <c r="E53" s="106" t="s">
        <v>166</v>
      </c>
      <c r="F53" s="107"/>
      <c r="G53" s="102" t="s">
        <v>37</v>
      </c>
      <c r="H53" s="103">
        <v>6</v>
      </c>
      <c r="I53" s="104" t="s">
        <v>656</v>
      </c>
      <c r="J53" s="104"/>
      <c r="K53" s="105" t="s">
        <v>14</v>
      </c>
      <c r="L53" s="95" t="s">
        <v>18</v>
      </c>
      <c r="M53" s="95" t="s">
        <v>18</v>
      </c>
      <c r="N53" s="95" t="s">
        <v>14</v>
      </c>
      <c r="O53" s="95">
        <v>1</v>
      </c>
      <c r="P53" s="95"/>
      <c r="Q53" s="95"/>
      <c r="R53" s="96">
        <v>1</v>
      </c>
    </row>
    <row r="54" spans="1:18" s="96" customFormat="1" ht="17.25" customHeight="1">
      <c r="A54" s="97" t="s">
        <v>700</v>
      </c>
      <c r="B54" s="98" t="s">
        <v>38</v>
      </c>
      <c r="C54" s="99" t="s">
        <v>103</v>
      </c>
      <c r="D54" s="100" t="s">
        <v>437</v>
      </c>
      <c r="E54" s="106" t="s">
        <v>260</v>
      </c>
      <c r="F54" s="107" t="s">
        <v>232</v>
      </c>
      <c r="G54" s="102" t="s">
        <v>37</v>
      </c>
      <c r="H54" s="103">
        <v>6</v>
      </c>
      <c r="I54" s="104" t="s">
        <v>656</v>
      </c>
      <c r="J54" s="104"/>
      <c r="K54" s="105" t="s">
        <v>14</v>
      </c>
      <c r="L54" s="95" t="s">
        <v>30</v>
      </c>
      <c r="M54" s="95" t="s">
        <v>67</v>
      </c>
      <c r="N54" s="95" t="s">
        <v>14</v>
      </c>
      <c r="O54" s="95">
        <v>1</v>
      </c>
      <c r="P54" s="95"/>
      <c r="Q54" s="95"/>
      <c r="R54" s="96">
        <v>1</v>
      </c>
    </row>
    <row r="55" spans="1:18" s="96" customFormat="1" ht="17.25" customHeight="1">
      <c r="A55" s="97" t="s">
        <v>701</v>
      </c>
      <c r="B55" s="98" t="s">
        <v>38</v>
      </c>
      <c r="C55" s="99" t="s">
        <v>105</v>
      </c>
      <c r="D55" s="100" t="s">
        <v>488</v>
      </c>
      <c r="E55" s="106" t="s">
        <v>157</v>
      </c>
      <c r="F55" s="107"/>
      <c r="G55" s="102" t="s">
        <v>37</v>
      </c>
      <c r="H55" s="103">
        <v>7</v>
      </c>
      <c r="I55" s="104" t="s">
        <v>657</v>
      </c>
      <c r="J55" s="104"/>
      <c r="K55" s="105" t="s">
        <v>14</v>
      </c>
      <c r="L55" s="95" t="s">
        <v>18</v>
      </c>
      <c r="M55" s="95" t="s">
        <v>18</v>
      </c>
      <c r="N55" s="95" t="s">
        <v>14</v>
      </c>
      <c r="O55" s="95">
        <v>2</v>
      </c>
      <c r="P55" s="95"/>
      <c r="Q55" s="95"/>
      <c r="R55" s="96">
        <v>1</v>
      </c>
    </row>
    <row r="56" spans="1:18" s="96" customFormat="1" ht="17.25" customHeight="1">
      <c r="A56" s="97" t="s">
        <v>702</v>
      </c>
      <c r="B56" s="109" t="s">
        <v>102</v>
      </c>
      <c r="C56" s="110" t="s">
        <v>72</v>
      </c>
      <c r="D56" s="100" t="s">
        <v>482</v>
      </c>
      <c r="E56" s="106" t="s">
        <v>154</v>
      </c>
      <c r="F56" s="111"/>
      <c r="G56" s="102" t="s">
        <v>37</v>
      </c>
      <c r="H56" s="103">
        <v>6</v>
      </c>
      <c r="I56" s="104" t="s">
        <v>656</v>
      </c>
      <c r="J56" s="117"/>
      <c r="K56" s="108" t="s">
        <v>14</v>
      </c>
      <c r="L56" s="95" t="s">
        <v>18</v>
      </c>
      <c r="M56" s="95" t="s">
        <v>18</v>
      </c>
      <c r="N56" s="95" t="s">
        <v>14</v>
      </c>
      <c r="O56" s="95">
        <v>2</v>
      </c>
      <c r="P56" s="95"/>
      <c r="Q56" s="95"/>
      <c r="R56" s="96">
        <v>1</v>
      </c>
    </row>
    <row r="57" spans="1:18" ht="17.25" customHeight="1">
      <c r="A57" s="97" t="s">
        <v>703</v>
      </c>
      <c r="B57" s="13" t="s">
        <v>41</v>
      </c>
      <c r="C57" s="14" t="s">
        <v>63</v>
      </c>
      <c r="D57" s="38" t="s">
        <v>499</v>
      </c>
      <c r="E57" s="43" t="s">
        <v>415</v>
      </c>
      <c r="F57" s="28" t="s">
        <v>401</v>
      </c>
      <c r="G57" s="15" t="s">
        <v>418</v>
      </c>
      <c r="H57" s="66">
        <v>7</v>
      </c>
      <c r="I57" s="40" t="s">
        <v>657</v>
      </c>
      <c r="J57" s="40"/>
      <c r="K57" s="41" t="s">
        <v>31</v>
      </c>
      <c r="L57" s="44"/>
      <c r="M57" s="44" t="s">
        <v>31</v>
      </c>
      <c r="N57" s="44" t="s">
        <v>31</v>
      </c>
      <c r="O57" s="27">
        <v>3</v>
      </c>
      <c r="P57" s="27"/>
      <c r="Q57" s="27"/>
      <c r="R57" s="12">
        <v>1</v>
      </c>
    </row>
    <row r="58" spans="1:18" ht="17.25" customHeight="1">
      <c r="A58" s="97" t="s">
        <v>704</v>
      </c>
      <c r="B58" s="13" t="s">
        <v>426</v>
      </c>
      <c r="C58" s="14" t="s">
        <v>125</v>
      </c>
      <c r="D58" s="38" t="s">
        <v>546</v>
      </c>
      <c r="E58" s="120" t="s">
        <v>427</v>
      </c>
      <c r="F58" s="28" t="s">
        <v>428</v>
      </c>
      <c r="G58" s="15" t="s">
        <v>429</v>
      </c>
      <c r="H58" s="66">
        <v>3</v>
      </c>
      <c r="I58" s="40" t="s">
        <v>654</v>
      </c>
      <c r="J58" s="40"/>
      <c r="K58" s="42" t="s">
        <v>19</v>
      </c>
      <c r="L58" s="44"/>
      <c r="M58" s="44" t="s">
        <v>19</v>
      </c>
      <c r="N58" s="44" t="s">
        <v>19</v>
      </c>
      <c r="O58" s="27">
        <v>4</v>
      </c>
      <c r="P58" s="27"/>
      <c r="Q58" s="27"/>
      <c r="R58" s="12">
        <v>1</v>
      </c>
    </row>
    <row r="59" spans="1:18" ht="17.25" customHeight="1">
      <c r="A59" s="97" t="s">
        <v>705</v>
      </c>
      <c r="B59" s="13" t="s">
        <v>64</v>
      </c>
      <c r="C59" s="14" t="s">
        <v>103</v>
      </c>
      <c r="D59" s="38" t="s">
        <v>617</v>
      </c>
      <c r="E59" s="43">
        <v>32552</v>
      </c>
      <c r="F59" s="63" t="s">
        <v>618</v>
      </c>
      <c r="G59" s="56" t="s">
        <v>434</v>
      </c>
      <c r="H59" s="66">
        <v>7</v>
      </c>
      <c r="I59" s="40" t="s">
        <v>657</v>
      </c>
      <c r="J59" s="40"/>
      <c r="K59" s="41" t="s">
        <v>31</v>
      </c>
      <c r="L59" s="44"/>
      <c r="M59" s="44"/>
      <c r="N59" s="44"/>
      <c r="O59" s="27">
        <v>5</v>
      </c>
      <c r="P59" s="27"/>
      <c r="Q59" s="27"/>
      <c r="R59" s="12">
        <v>1</v>
      </c>
    </row>
    <row r="60" spans="1:18" ht="17.25" customHeight="1">
      <c r="A60" s="97" t="s">
        <v>706</v>
      </c>
      <c r="B60" s="13" t="s">
        <v>432</v>
      </c>
      <c r="C60" s="14" t="s">
        <v>89</v>
      </c>
      <c r="D60" s="38" t="s">
        <v>529</v>
      </c>
      <c r="E60" s="43" t="s">
        <v>433</v>
      </c>
      <c r="F60" s="28" t="s">
        <v>435</v>
      </c>
      <c r="G60" s="15" t="s">
        <v>434</v>
      </c>
      <c r="H60" s="66">
        <v>7</v>
      </c>
      <c r="I60" s="40" t="s">
        <v>657</v>
      </c>
      <c r="J60" s="40"/>
      <c r="K60" s="41" t="s">
        <v>31</v>
      </c>
      <c r="L60" s="44"/>
      <c r="M60" s="44" t="s">
        <v>31</v>
      </c>
      <c r="N60" s="44" t="s">
        <v>31</v>
      </c>
      <c r="O60" s="27">
        <v>4</v>
      </c>
      <c r="P60" s="27"/>
      <c r="Q60" s="27"/>
      <c r="R60" s="12">
        <v>1</v>
      </c>
    </row>
    <row r="61" spans="1:18" ht="17.25" customHeight="1">
      <c r="A61" s="97" t="s">
        <v>707</v>
      </c>
      <c r="B61" s="13" t="s">
        <v>294</v>
      </c>
      <c r="C61" s="14" t="s">
        <v>27</v>
      </c>
      <c r="D61" s="38" t="s">
        <v>497</v>
      </c>
      <c r="E61" s="43" t="s">
        <v>314</v>
      </c>
      <c r="F61" s="28" t="s">
        <v>337</v>
      </c>
      <c r="G61" s="15" t="s">
        <v>344</v>
      </c>
      <c r="H61" s="66">
        <v>7</v>
      </c>
      <c r="I61" s="40" t="s">
        <v>657</v>
      </c>
      <c r="J61" s="40"/>
      <c r="K61" s="41" t="s">
        <v>5</v>
      </c>
      <c r="L61" s="44"/>
      <c r="M61" s="44" t="s">
        <v>5</v>
      </c>
      <c r="N61" s="44" t="s">
        <v>5</v>
      </c>
      <c r="O61" s="27">
        <v>3</v>
      </c>
      <c r="P61" s="27"/>
      <c r="Q61" s="27"/>
      <c r="R61" s="12">
        <v>1</v>
      </c>
    </row>
    <row r="62" spans="1:18" ht="17.25" customHeight="1">
      <c r="A62" s="97" t="s">
        <v>708</v>
      </c>
      <c r="B62" s="13" t="s">
        <v>61</v>
      </c>
      <c r="C62" s="14" t="s">
        <v>295</v>
      </c>
      <c r="D62" s="38" t="s">
        <v>528</v>
      </c>
      <c r="E62" s="43" t="s">
        <v>315</v>
      </c>
      <c r="F62" s="28" t="s">
        <v>338</v>
      </c>
      <c r="G62" s="15" t="s">
        <v>344</v>
      </c>
      <c r="H62" s="66">
        <v>5</v>
      </c>
      <c r="I62" s="40" t="s">
        <v>649</v>
      </c>
      <c r="J62" s="40"/>
      <c r="K62" s="41" t="s">
        <v>5</v>
      </c>
      <c r="L62" s="44"/>
      <c r="M62" s="44" t="s">
        <v>5</v>
      </c>
      <c r="N62" s="44" t="s">
        <v>5</v>
      </c>
      <c r="O62" s="27">
        <v>4</v>
      </c>
      <c r="P62" s="27"/>
      <c r="Q62" s="27"/>
      <c r="R62" s="12">
        <v>1</v>
      </c>
    </row>
    <row r="63" spans="1:18" ht="17.25" customHeight="1">
      <c r="A63" s="97" t="s">
        <v>709</v>
      </c>
      <c r="B63" s="13" t="s">
        <v>195</v>
      </c>
      <c r="C63" s="14" t="s">
        <v>89</v>
      </c>
      <c r="D63" s="38" t="s">
        <v>530</v>
      </c>
      <c r="E63" s="43" t="s">
        <v>316</v>
      </c>
      <c r="F63" s="28" t="s">
        <v>339</v>
      </c>
      <c r="G63" s="15" t="s">
        <v>344</v>
      </c>
      <c r="H63" s="66">
        <v>6</v>
      </c>
      <c r="I63" s="40" t="s">
        <v>656</v>
      </c>
      <c r="J63" s="40"/>
      <c r="K63" s="42" t="s">
        <v>5</v>
      </c>
      <c r="L63" s="44"/>
      <c r="M63" s="44" t="s">
        <v>5</v>
      </c>
      <c r="N63" s="44" t="s">
        <v>5</v>
      </c>
      <c r="O63" s="27">
        <v>4</v>
      </c>
      <c r="P63" s="27"/>
      <c r="Q63" s="27"/>
      <c r="R63" s="12">
        <v>1</v>
      </c>
    </row>
    <row r="64" spans="1:18" ht="17.25" customHeight="1">
      <c r="A64" s="97" t="s">
        <v>710</v>
      </c>
      <c r="B64" s="13" t="s">
        <v>619</v>
      </c>
      <c r="C64" s="14" t="s">
        <v>36</v>
      </c>
      <c r="D64" s="38" t="s">
        <v>620</v>
      </c>
      <c r="E64" s="43">
        <v>33881</v>
      </c>
      <c r="F64" s="64" t="s">
        <v>621</v>
      </c>
      <c r="G64" s="15" t="s">
        <v>129</v>
      </c>
      <c r="H64" s="66">
        <v>3</v>
      </c>
      <c r="I64" s="40" t="s">
        <v>654</v>
      </c>
      <c r="J64" s="40"/>
      <c r="K64" s="41" t="s">
        <v>8</v>
      </c>
      <c r="L64" s="44" t="s">
        <v>18</v>
      </c>
      <c r="M64" s="44" t="s">
        <v>18</v>
      </c>
      <c r="N64" s="44" t="s">
        <v>14</v>
      </c>
      <c r="O64" s="27">
        <v>1</v>
      </c>
      <c r="P64" s="27"/>
      <c r="Q64" s="27"/>
      <c r="R64" s="12">
        <v>1</v>
      </c>
    </row>
    <row r="65" spans="1:18" ht="17.25" customHeight="1">
      <c r="A65" s="97" t="s">
        <v>711</v>
      </c>
      <c r="B65" s="13" t="s">
        <v>419</v>
      </c>
      <c r="C65" s="14" t="s">
        <v>126</v>
      </c>
      <c r="D65" s="38" t="s">
        <v>544</v>
      </c>
      <c r="E65" s="124" t="s">
        <v>424</v>
      </c>
      <c r="F65" s="28" t="s">
        <v>421</v>
      </c>
      <c r="G65" s="15" t="s">
        <v>423</v>
      </c>
      <c r="H65" s="66">
        <v>5</v>
      </c>
      <c r="I65" s="40" t="s">
        <v>649</v>
      </c>
      <c r="J65" s="40"/>
      <c r="K65" s="41" t="s">
        <v>5</v>
      </c>
      <c r="L65" s="44"/>
      <c r="M65" s="44" t="s">
        <v>18</v>
      </c>
      <c r="N65" s="44" t="s">
        <v>5</v>
      </c>
      <c r="O65" s="27">
        <v>4</v>
      </c>
      <c r="P65" s="27"/>
      <c r="Q65" s="27"/>
      <c r="R65" s="12">
        <v>1</v>
      </c>
    </row>
    <row r="66" spans="1:18" ht="17.25" customHeight="1">
      <c r="A66" s="97" t="s">
        <v>712</v>
      </c>
      <c r="B66" s="13" t="s">
        <v>420</v>
      </c>
      <c r="C66" s="14" t="s">
        <v>42</v>
      </c>
      <c r="D66" s="38" t="s">
        <v>545</v>
      </c>
      <c r="E66" s="120" t="s">
        <v>425</v>
      </c>
      <c r="F66" s="28" t="s">
        <v>422</v>
      </c>
      <c r="G66" s="15" t="s">
        <v>423</v>
      </c>
      <c r="H66" s="66">
        <v>5</v>
      </c>
      <c r="I66" s="40" t="s">
        <v>649</v>
      </c>
      <c r="J66" s="40"/>
      <c r="K66" s="42" t="s">
        <v>5</v>
      </c>
      <c r="L66" s="44"/>
      <c r="M66" s="44" t="s">
        <v>5</v>
      </c>
      <c r="N66" s="44" t="s">
        <v>5</v>
      </c>
      <c r="O66" s="27">
        <v>4</v>
      </c>
      <c r="P66" s="27"/>
      <c r="Q66" s="27"/>
      <c r="R66" s="12">
        <v>1</v>
      </c>
    </row>
    <row r="67" spans="1:18" ht="17.25" customHeight="1">
      <c r="A67" s="97" t="s">
        <v>713</v>
      </c>
      <c r="B67" s="13" t="s">
        <v>121</v>
      </c>
      <c r="C67" s="14" t="s">
        <v>580</v>
      </c>
      <c r="D67" s="38" t="s">
        <v>604</v>
      </c>
      <c r="E67" s="43" t="s">
        <v>588</v>
      </c>
      <c r="F67" s="28" t="s">
        <v>594</v>
      </c>
      <c r="G67" s="56" t="s">
        <v>600</v>
      </c>
      <c r="H67" s="66">
        <v>5</v>
      </c>
      <c r="I67" s="40" t="s">
        <v>649</v>
      </c>
      <c r="J67" s="40"/>
      <c r="K67" s="41" t="s">
        <v>19</v>
      </c>
      <c r="L67" s="44"/>
      <c r="M67" s="44"/>
      <c r="N67" s="44"/>
      <c r="O67" s="27">
        <v>5</v>
      </c>
      <c r="P67" s="27"/>
      <c r="Q67" s="27"/>
      <c r="R67" s="12">
        <v>1</v>
      </c>
    </row>
    <row r="68" spans="1:18" ht="17.25" customHeight="1">
      <c r="A68" s="97" t="s">
        <v>714</v>
      </c>
      <c r="B68" s="13" t="s">
        <v>581</v>
      </c>
      <c r="C68" s="14" t="s">
        <v>582</v>
      </c>
      <c r="D68" s="38" t="s">
        <v>615</v>
      </c>
      <c r="E68" s="43" t="s">
        <v>589</v>
      </c>
      <c r="F68" s="28" t="s">
        <v>595</v>
      </c>
      <c r="G68" s="56" t="s">
        <v>600</v>
      </c>
      <c r="H68" s="66">
        <v>0</v>
      </c>
      <c r="I68" s="40" t="s">
        <v>651</v>
      </c>
      <c r="J68" s="40" t="s">
        <v>633</v>
      </c>
      <c r="K68" s="41" t="s">
        <v>19</v>
      </c>
      <c r="L68" s="44"/>
      <c r="M68" s="44"/>
      <c r="N68" s="44"/>
      <c r="O68" s="27">
        <v>5</v>
      </c>
      <c r="P68" s="27"/>
      <c r="Q68" s="27"/>
      <c r="R68" s="12">
        <v>1</v>
      </c>
    </row>
    <row r="69" spans="1:18" ht="17.25" customHeight="1">
      <c r="A69" s="97" t="s">
        <v>715</v>
      </c>
      <c r="B69" s="13" t="s">
        <v>622</v>
      </c>
      <c r="C69" s="14" t="s">
        <v>623</v>
      </c>
      <c r="D69" s="38" t="s">
        <v>624</v>
      </c>
      <c r="E69" s="43">
        <v>33371</v>
      </c>
      <c r="F69" s="64" t="s">
        <v>625</v>
      </c>
      <c r="G69" s="15" t="s">
        <v>626</v>
      </c>
      <c r="H69" s="66">
        <v>5</v>
      </c>
      <c r="I69" s="40" t="s">
        <v>649</v>
      </c>
      <c r="J69" s="40"/>
      <c r="K69" s="41" t="s">
        <v>14</v>
      </c>
      <c r="L69" s="44" t="s">
        <v>18</v>
      </c>
      <c r="M69" s="44" t="s">
        <v>18</v>
      </c>
      <c r="N69" s="44" t="s">
        <v>14</v>
      </c>
      <c r="O69" s="27">
        <v>1</v>
      </c>
      <c r="P69" s="27"/>
      <c r="Q69" s="27"/>
      <c r="R69" s="12">
        <v>1</v>
      </c>
    </row>
    <row r="70" spans="1:18" ht="17.25" customHeight="1">
      <c r="A70" s="97" t="s">
        <v>716</v>
      </c>
      <c r="B70" s="13" t="s">
        <v>385</v>
      </c>
      <c r="C70" s="14" t="s">
        <v>272</v>
      </c>
      <c r="D70" s="38" t="s">
        <v>508</v>
      </c>
      <c r="E70" s="43" t="s">
        <v>414</v>
      </c>
      <c r="F70" s="28" t="s">
        <v>400</v>
      </c>
      <c r="G70" s="15" t="s">
        <v>417</v>
      </c>
      <c r="H70" s="66">
        <v>6</v>
      </c>
      <c r="I70" s="40" t="s">
        <v>656</v>
      </c>
      <c r="J70" s="40"/>
      <c r="K70" s="41" t="s">
        <v>31</v>
      </c>
      <c r="L70" s="44"/>
      <c r="M70" s="44" t="s">
        <v>18</v>
      </c>
      <c r="N70" s="44" t="s">
        <v>31</v>
      </c>
      <c r="O70" s="27">
        <v>3</v>
      </c>
      <c r="P70" s="27"/>
      <c r="Q70" s="27"/>
      <c r="R70" s="12">
        <v>1</v>
      </c>
    </row>
    <row r="71" spans="1:18" ht="17.25" customHeight="1">
      <c r="A71" s="97" t="s">
        <v>717</v>
      </c>
      <c r="B71" s="13" t="s">
        <v>583</v>
      </c>
      <c r="C71" s="14" t="s">
        <v>555</v>
      </c>
      <c r="D71" s="38" t="s">
        <v>607</v>
      </c>
      <c r="E71" s="121" t="s">
        <v>590</v>
      </c>
      <c r="F71" s="28" t="s">
        <v>596</v>
      </c>
      <c r="G71" s="56" t="s">
        <v>601</v>
      </c>
      <c r="H71" s="66">
        <v>8</v>
      </c>
      <c r="I71" s="46" t="s">
        <v>658</v>
      </c>
      <c r="J71" s="40"/>
      <c r="K71" s="41" t="s">
        <v>19</v>
      </c>
      <c r="L71" s="44"/>
      <c r="M71" s="44"/>
      <c r="N71" s="44"/>
      <c r="O71" s="27">
        <v>5</v>
      </c>
      <c r="P71" s="27"/>
      <c r="Q71" s="27"/>
      <c r="R71" s="12">
        <v>1</v>
      </c>
    </row>
    <row r="72" spans="1:18" ht="17.25" customHeight="1">
      <c r="A72" s="97" t="s">
        <v>718</v>
      </c>
      <c r="B72" s="13" t="s">
        <v>584</v>
      </c>
      <c r="C72" s="14" t="s">
        <v>93</v>
      </c>
      <c r="D72" s="38" t="s">
        <v>610</v>
      </c>
      <c r="E72" s="43" t="s">
        <v>591</v>
      </c>
      <c r="F72" s="28" t="s">
        <v>597</v>
      </c>
      <c r="G72" s="56" t="s">
        <v>601</v>
      </c>
      <c r="H72" s="66">
        <v>5</v>
      </c>
      <c r="I72" s="40" t="s">
        <v>649</v>
      </c>
      <c r="J72" s="40"/>
      <c r="K72" s="41" t="s">
        <v>19</v>
      </c>
      <c r="L72" s="44"/>
      <c r="M72" s="44"/>
      <c r="N72" s="44"/>
      <c r="O72" s="27">
        <v>5</v>
      </c>
      <c r="P72" s="26"/>
      <c r="Q72" s="27"/>
      <c r="R72" s="12">
        <v>1</v>
      </c>
    </row>
    <row r="73" spans="1:18" ht="17.25" customHeight="1">
      <c r="A73" s="97" t="s">
        <v>719</v>
      </c>
      <c r="B73" s="13" t="s">
        <v>585</v>
      </c>
      <c r="C73" s="14" t="s">
        <v>586</v>
      </c>
      <c r="D73" s="38" t="s">
        <v>613</v>
      </c>
      <c r="E73" s="43" t="s">
        <v>592</v>
      </c>
      <c r="F73" s="28" t="s">
        <v>598</v>
      </c>
      <c r="G73" s="56" t="s">
        <v>601</v>
      </c>
      <c r="H73" s="66">
        <v>6</v>
      </c>
      <c r="I73" s="40" t="s">
        <v>656</v>
      </c>
      <c r="J73" s="40"/>
      <c r="K73" s="41" t="s">
        <v>19</v>
      </c>
      <c r="L73" s="44"/>
      <c r="M73" s="44"/>
      <c r="N73" s="44"/>
      <c r="O73" s="27">
        <v>5</v>
      </c>
      <c r="P73" s="27"/>
      <c r="Q73" s="27"/>
      <c r="R73" s="12">
        <v>1</v>
      </c>
    </row>
    <row r="74" spans="1:18" ht="17.25" customHeight="1">
      <c r="A74" s="97" t="s">
        <v>720</v>
      </c>
      <c r="B74" s="13" t="s">
        <v>587</v>
      </c>
      <c r="C74" s="14" t="s">
        <v>85</v>
      </c>
      <c r="D74" s="38" t="s">
        <v>614</v>
      </c>
      <c r="E74" s="43" t="s">
        <v>593</v>
      </c>
      <c r="F74" s="28" t="s">
        <v>599</v>
      </c>
      <c r="G74" s="56" t="s">
        <v>601</v>
      </c>
      <c r="H74" s="66">
        <v>6</v>
      </c>
      <c r="I74" s="40" t="s">
        <v>656</v>
      </c>
      <c r="J74" s="40"/>
      <c r="K74" s="41" t="s">
        <v>19</v>
      </c>
      <c r="L74" s="44"/>
      <c r="M74" s="44"/>
      <c r="N74" s="44"/>
      <c r="O74" s="27">
        <v>5</v>
      </c>
      <c r="P74" s="27"/>
      <c r="Q74" s="27"/>
      <c r="R74" s="12">
        <v>1</v>
      </c>
    </row>
    <row r="75" spans="1:18" ht="17.25" customHeight="1">
      <c r="A75" s="97" t="s">
        <v>721</v>
      </c>
      <c r="B75" s="13" t="s">
        <v>293</v>
      </c>
      <c r="C75" s="14" t="s">
        <v>36</v>
      </c>
      <c r="D75" s="38" t="s">
        <v>516</v>
      </c>
      <c r="E75" s="43" t="s">
        <v>313</v>
      </c>
      <c r="F75" s="28" t="s">
        <v>336</v>
      </c>
      <c r="G75" s="15" t="s">
        <v>343</v>
      </c>
      <c r="H75" s="66">
        <v>7</v>
      </c>
      <c r="I75" s="40" t="s">
        <v>657</v>
      </c>
      <c r="J75" s="40"/>
      <c r="K75" s="41" t="s">
        <v>5</v>
      </c>
      <c r="L75" s="44"/>
      <c r="M75" s="44" t="s">
        <v>5</v>
      </c>
      <c r="N75" s="44" t="s">
        <v>5</v>
      </c>
      <c r="O75" s="27">
        <v>3</v>
      </c>
      <c r="P75" s="27"/>
      <c r="Q75" s="27"/>
      <c r="R75" s="12">
        <v>1</v>
      </c>
    </row>
    <row r="76" spans="1:18" ht="17.25" customHeight="1">
      <c r="A76" s="97" t="s">
        <v>722</v>
      </c>
      <c r="B76" s="13" t="s">
        <v>552</v>
      </c>
      <c r="C76" s="14" t="s">
        <v>27</v>
      </c>
      <c r="D76" s="38" t="s">
        <v>602</v>
      </c>
      <c r="E76" s="43" t="s">
        <v>561</v>
      </c>
      <c r="F76" s="28" t="s">
        <v>571</v>
      </c>
      <c r="G76" s="56" t="s">
        <v>570</v>
      </c>
      <c r="H76" s="66">
        <v>6</v>
      </c>
      <c r="I76" s="40" t="s">
        <v>656</v>
      </c>
      <c r="J76" s="40"/>
      <c r="K76" s="41" t="s">
        <v>19</v>
      </c>
      <c r="L76" s="44"/>
      <c r="M76" s="44"/>
      <c r="N76" s="44"/>
      <c r="O76" s="27">
        <v>5</v>
      </c>
      <c r="P76" s="26"/>
      <c r="Q76" s="27"/>
      <c r="R76" s="12">
        <v>1</v>
      </c>
    </row>
    <row r="77" spans="1:18" ht="17.25" customHeight="1">
      <c r="A77" s="97" t="s">
        <v>723</v>
      </c>
      <c r="B77" s="13" t="s">
        <v>553</v>
      </c>
      <c r="C77" s="14" t="s">
        <v>272</v>
      </c>
      <c r="D77" s="38" t="s">
        <v>603</v>
      </c>
      <c r="E77" s="43" t="s">
        <v>562</v>
      </c>
      <c r="F77" s="28" t="s">
        <v>572</v>
      </c>
      <c r="G77" s="56" t="s">
        <v>570</v>
      </c>
      <c r="H77" s="66">
        <v>5</v>
      </c>
      <c r="I77" s="40" t="s">
        <v>649</v>
      </c>
      <c r="J77" s="40"/>
      <c r="K77" s="41" t="s">
        <v>19</v>
      </c>
      <c r="L77" s="44"/>
      <c r="M77" s="44"/>
      <c r="N77" s="44"/>
      <c r="O77" s="27">
        <v>5</v>
      </c>
      <c r="P77" s="26"/>
      <c r="Q77" s="27"/>
      <c r="R77" s="12">
        <v>1</v>
      </c>
    </row>
    <row r="78" spans="1:18" ht="17.25" customHeight="1">
      <c r="A78" s="97" t="s">
        <v>724</v>
      </c>
      <c r="B78" s="13" t="s">
        <v>134</v>
      </c>
      <c r="C78" s="14" t="s">
        <v>554</v>
      </c>
      <c r="D78" s="38" t="s">
        <v>605</v>
      </c>
      <c r="E78" s="43" t="s">
        <v>563</v>
      </c>
      <c r="F78" s="28" t="s">
        <v>573</v>
      </c>
      <c r="G78" s="56" t="s">
        <v>570</v>
      </c>
      <c r="H78" s="66">
        <v>6</v>
      </c>
      <c r="I78" s="40" t="s">
        <v>656</v>
      </c>
      <c r="J78" s="40"/>
      <c r="K78" s="41" t="s">
        <v>19</v>
      </c>
      <c r="L78" s="44"/>
      <c r="M78" s="44"/>
      <c r="N78" s="44"/>
      <c r="O78" s="27">
        <v>5</v>
      </c>
      <c r="P78" s="27"/>
      <c r="Q78" s="27"/>
      <c r="R78" s="12">
        <v>1</v>
      </c>
    </row>
    <row r="79" spans="1:18" ht="17.25" customHeight="1">
      <c r="A79" s="97" t="s">
        <v>725</v>
      </c>
      <c r="B79" s="13" t="s">
        <v>70</v>
      </c>
      <c r="C79" s="14" t="s">
        <v>555</v>
      </c>
      <c r="D79" s="38" t="s">
        <v>606</v>
      </c>
      <c r="E79" s="43" t="s">
        <v>564</v>
      </c>
      <c r="F79" s="28" t="s">
        <v>574</v>
      </c>
      <c r="G79" s="56" t="s">
        <v>570</v>
      </c>
      <c r="H79" s="66">
        <v>4</v>
      </c>
      <c r="I79" s="40" t="s">
        <v>655</v>
      </c>
      <c r="J79" s="40"/>
      <c r="K79" s="41" t="s">
        <v>19</v>
      </c>
      <c r="L79" s="44"/>
      <c r="M79" s="44"/>
      <c r="N79" s="44"/>
      <c r="O79" s="27">
        <v>5</v>
      </c>
      <c r="P79" s="27"/>
      <c r="Q79" s="27"/>
      <c r="R79" s="12">
        <v>1</v>
      </c>
    </row>
    <row r="80" spans="1:18" ht="17.25" customHeight="1">
      <c r="A80" s="97" t="s">
        <v>726</v>
      </c>
      <c r="B80" s="13" t="s">
        <v>556</v>
      </c>
      <c r="C80" s="14" t="s">
        <v>557</v>
      </c>
      <c r="D80" s="38" t="s">
        <v>608</v>
      </c>
      <c r="E80" s="43" t="s">
        <v>565</v>
      </c>
      <c r="F80" s="28" t="s">
        <v>575</v>
      </c>
      <c r="G80" s="56" t="s">
        <v>570</v>
      </c>
      <c r="H80" s="66">
        <v>6</v>
      </c>
      <c r="I80" s="40" t="s">
        <v>656</v>
      </c>
      <c r="J80" s="40"/>
      <c r="K80" s="41" t="s">
        <v>19</v>
      </c>
      <c r="L80" s="44"/>
      <c r="M80" s="44"/>
      <c r="N80" s="44"/>
      <c r="O80" s="27">
        <v>5</v>
      </c>
      <c r="P80" s="26"/>
      <c r="Q80" s="27"/>
      <c r="R80" s="12">
        <v>1</v>
      </c>
    </row>
    <row r="81" spans="1:18" ht="17.25" customHeight="1">
      <c r="A81" s="97" t="s">
        <v>727</v>
      </c>
      <c r="B81" s="13" t="s">
        <v>64</v>
      </c>
      <c r="C81" s="14" t="s">
        <v>194</v>
      </c>
      <c r="D81" s="38" t="s">
        <v>609</v>
      </c>
      <c r="E81" s="43" t="s">
        <v>566</v>
      </c>
      <c r="F81" s="28" t="s">
        <v>576</v>
      </c>
      <c r="G81" s="56" t="s">
        <v>570</v>
      </c>
      <c r="H81" s="66">
        <v>8</v>
      </c>
      <c r="I81" s="40" t="s">
        <v>658</v>
      </c>
      <c r="J81" s="40"/>
      <c r="K81" s="41" t="s">
        <v>19</v>
      </c>
      <c r="L81" s="44"/>
      <c r="M81" s="44"/>
      <c r="N81" s="44"/>
      <c r="O81" s="27">
        <v>5</v>
      </c>
      <c r="P81" s="27"/>
      <c r="Q81" s="27"/>
      <c r="R81" s="12">
        <v>1</v>
      </c>
    </row>
    <row r="82" spans="1:18" ht="17.25" customHeight="1">
      <c r="A82" s="97" t="s">
        <v>728</v>
      </c>
      <c r="B82" s="13" t="s">
        <v>97</v>
      </c>
      <c r="C82" s="14" t="s">
        <v>93</v>
      </c>
      <c r="D82" s="38" t="s">
        <v>611</v>
      </c>
      <c r="E82" s="43" t="s">
        <v>567</v>
      </c>
      <c r="F82" s="28" t="s">
        <v>577</v>
      </c>
      <c r="G82" s="56" t="s">
        <v>570</v>
      </c>
      <c r="H82" s="66">
        <v>5</v>
      </c>
      <c r="I82" s="40" t="s">
        <v>649</v>
      </c>
      <c r="J82" s="40"/>
      <c r="K82" s="41" t="s">
        <v>19</v>
      </c>
      <c r="L82" s="44"/>
      <c r="M82" s="44"/>
      <c r="N82" s="44"/>
      <c r="O82" s="27">
        <v>5</v>
      </c>
      <c r="P82" s="26"/>
      <c r="Q82" s="27"/>
      <c r="R82" s="12">
        <v>1</v>
      </c>
    </row>
    <row r="83" spans="1:18" ht="17.25" customHeight="1">
      <c r="A83" s="97" t="s">
        <v>729</v>
      </c>
      <c r="B83" s="13" t="s">
        <v>558</v>
      </c>
      <c r="C83" s="14" t="s">
        <v>559</v>
      </c>
      <c r="D83" s="38" t="s">
        <v>612</v>
      </c>
      <c r="E83" s="43" t="s">
        <v>568</v>
      </c>
      <c r="F83" s="28" t="s">
        <v>578</v>
      </c>
      <c r="G83" s="56" t="s">
        <v>570</v>
      </c>
      <c r="H83" s="66">
        <v>7</v>
      </c>
      <c r="I83" s="40" t="s">
        <v>657</v>
      </c>
      <c r="J83" s="40"/>
      <c r="K83" s="41" t="s">
        <v>19</v>
      </c>
      <c r="L83" s="44"/>
      <c r="M83" s="44"/>
      <c r="N83" s="44"/>
      <c r="O83" s="27">
        <v>5</v>
      </c>
      <c r="P83" s="27"/>
      <c r="Q83" s="27"/>
      <c r="R83" s="12">
        <v>1</v>
      </c>
    </row>
    <row r="84" spans="1:18" ht="17.25" customHeight="1">
      <c r="A84" s="97" t="s">
        <v>730</v>
      </c>
      <c r="B84" s="13" t="s">
        <v>351</v>
      </c>
      <c r="C84" s="14" t="s">
        <v>560</v>
      </c>
      <c r="D84" s="38" t="s">
        <v>616</v>
      </c>
      <c r="E84" s="43" t="s">
        <v>569</v>
      </c>
      <c r="F84" s="28" t="s">
        <v>579</v>
      </c>
      <c r="G84" s="56" t="s">
        <v>570</v>
      </c>
      <c r="H84" s="66">
        <v>7</v>
      </c>
      <c r="I84" s="40" t="s">
        <v>657</v>
      </c>
      <c r="J84" s="40"/>
      <c r="K84" s="41" t="s">
        <v>19</v>
      </c>
      <c r="L84" s="44"/>
      <c r="M84" s="44"/>
      <c r="N84" s="44"/>
      <c r="O84" s="27">
        <v>5</v>
      </c>
      <c r="P84" s="26"/>
      <c r="Q84" s="27"/>
      <c r="R84" s="12">
        <v>1</v>
      </c>
    </row>
    <row r="85" spans="1:18" ht="17.25" customHeight="1">
      <c r="A85" s="97" t="s">
        <v>731</v>
      </c>
      <c r="B85" s="13" t="s">
        <v>296</v>
      </c>
      <c r="C85" s="14" t="s">
        <v>27</v>
      </c>
      <c r="D85" s="38" t="s">
        <v>496</v>
      </c>
      <c r="E85" s="43" t="s">
        <v>317</v>
      </c>
      <c r="F85" s="28" t="s">
        <v>340</v>
      </c>
      <c r="G85" s="15" t="s">
        <v>345</v>
      </c>
      <c r="H85" s="66">
        <v>5</v>
      </c>
      <c r="I85" s="40" t="s">
        <v>649</v>
      </c>
      <c r="J85" s="40"/>
      <c r="K85" s="41" t="s">
        <v>5</v>
      </c>
      <c r="L85" s="44"/>
      <c r="M85" s="44" t="s">
        <v>5</v>
      </c>
      <c r="N85" s="44" t="s">
        <v>5</v>
      </c>
      <c r="O85" s="27">
        <v>3</v>
      </c>
      <c r="P85" s="27"/>
      <c r="Q85" s="27"/>
      <c r="R85" s="12">
        <v>1</v>
      </c>
    </row>
    <row r="86" spans="1:18" ht="17.25" customHeight="1">
      <c r="A86" s="97" t="s">
        <v>732</v>
      </c>
      <c r="B86" s="13" t="s">
        <v>371</v>
      </c>
      <c r="C86" s="14" t="s">
        <v>119</v>
      </c>
      <c r="D86" s="38" t="s">
        <v>505</v>
      </c>
      <c r="E86" s="43" t="s">
        <v>402</v>
      </c>
      <c r="F86" s="28" t="s">
        <v>387</v>
      </c>
      <c r="G86" s="15" t="s">
        <v>416</v>
      </c>
      <c r="H86" s="66">
        <v>6</v>
      </c>
      <c r="I86" s="40" t="s">
        <v>656</v>
      </c>
      <c r="J86" s="40"/>
      <c r="K86" s="41" t="s">
        <v>31</v>
      </c>
      <c r="L86" s="44"/>
      <c r="M86" s="44" t="s">
        <v>31</v>
      </c>
      <c r="N86" s="44" t="s">
        <v>31</v>
      </c>
      <c r="O86" s="27">
        <v>3</v>
      </c>
      <c r="P86" s="27"/>
      <c r="Q86" s="27"/>
      <c r="R86" s="12">
        <v>1</v>
      </c>
    </row>
    <row r="87" spans="1:18" ht="17.25" customHeight="1">
      <c r="A87" s="97" t="s">
        <v>733</v>
      </c>
      <c r="B87" s="13" t="s">
        <v>274</v>
      </c>
      <c r="C87" s="14" t="s">
        <v>123</v>
      </c>
      <c r="D87" s="38" t="s">
        <v>503</v>
      </c>
      <c r="E87" s="122" t="s">
        <v>639</v>
      </c>
      <c r="F87" s="28" t="s">
        <v>386</v>
      </c>
      <c r="G87" s="15" t="s">
        <v>416</v>
      </c>
      <c r="H87" s="66">
        <v>5</v>
      </c>
      <c r="I87" s="40" t="s">
        <v>649</v>
      </c>
      <c r="J87" s="40"/>
      <c r="K87" s="41" t="s">
        <v>31</v>
      </c>
      <c r="L87" s="44"/>
      <c r="M87" s="44" t="s">
        <v>31</v>
      </c>
      <c r="N87" s="44" t="s">
        <v>31</v>
      </c>
      <c r="O87" s="27">
        <v>3</v>
      </c>
      <c r="P87" s="27"/>
      <c r="Q87" s="27"/>
      <c r="R87" s="12">
        <v>1</v>
      </c>
    </row>
    <row r="88" spans="1:18" ht="17.25" customHeight="1">
      <c r="A88" s="97" t="s">
        <v>734</v>
      </c>
      <c r="B88" s="13" t="s">
        <v>94</v>
      </c>
      <c r="C88" s="14" t="s">
        <v>372</v>
      </c>
      <c r="D88" s="38" t="s">
        <v>507</v>
      </c>
      <c r="E88" s="43" t="s">
        <v>403</v>
      </c>
      <c r="F88" s="28" t="s">
        <v>388</v>
      </c>
      <c r="G88" s="15" t="s">
        <v>416</v>
      </c>
      <c r="H88" s="66">
        <v>7</v>
      </c>
      <c r="I88" s="40" t="s">
        <v>657</v>
      </c>
      <c r="J88" s="40"/>
      <c r="K88" s="41" t="s">
        <v>31</v>
      </c>
      <c r="L88" s="44"/>
      <c r="M88" s="44" t="s">
        <v>31</v>
      </c>
      <c r="N88" s="44" t="s">
        <v>31</v>
      </c>
      <c r="O88" s="27">
        <v>3</v>
      </c>
      <c r="P88" s="27"/>
      <c r="Q88" s="27"/>
      <c r="R88" s="12">
        <v>1</v>
      </c>
    </row>
    <row r="89" spans="1:18" ht="17.25" customHeight="1">
      <c r="A89" s="97" t="s">
        <v>735</v>
      </c>
      <c r="B89" s="16" t="s">
        <v>274</v>
      </c>
      <c r="C89" s="17" t="s">
        <v>373</v>
      </c>
      <c r="D89" s="38" t="s">
        <v>512</v>
      </c>
      <c r="E89" s="43" t="s">
        <v>404</v>
      </c>
      <c r="F89" s="54" t="s">
        <v>389</v>
      </c>
      <c r="G89" s="15" t="s">
        <v>416</v>
      </c>
      <c r="H89" s="66">
        <v>8</v>
      </c>
      <c r="I89" s="46" t="s">
        <v>658</v>
      </c>
      <c r="J89" s="46"/>
      <c r="K89" s="42" t="s">
        <v>31</v>
      </c>
      <c r="L89" s="44"/>
      <c r="M89" s="44" t="s">
        <v>31</v>
      </c>
      <c r="N89" s="44" t="s">
        <v>31</v>
      </c>
      <c r="O89" s="27">
        <v>3</v>
      </c>
      <c r="P89" s="27"/>
      <c r="Q89" s="27"/>
      <c r="R89" s="12">
        <v>1</v>
      </c>
    </row>
    <row r="90" spans="1:18" ht="17.25" customHeight="1">
      <c r="A90" s="97" t="s">
        <v>736</v>
      </c>
      <c r="B90" s="13" t="s">
        <v>374</v>
      </c>
      <c r="C90" s="14" t="s">
        <v>375</v>
      </c>
      <c r="D90" s="38" t="s">
        <v>514</v>
      </c>
      <c r="E90" s="43" t="s">
        <v>405</v>
      </c>
      <c r="F90" s="28" t="s">
        <v>390</v>
      </c>
      <c r="G90" s="15" t="s">
        <v>416</v>
      </c>
      <c r="H90" s="66">
        <v>6</v>
      </c>
      <c r="I90" s="40" t="s">
        <v>656</v>
      </c>
      <c r="J90" s="40"/>
      <c r="K90" s="42" t="s">
        <v>31</v>
      </c>
      <c r="L90" s="44"/>
      <c r="M90" s="44" t="s">
        <v>31</v>
      </c>
      <c r="N90" s="44" t="s">
        <v>31</v>
      </c>
      <c r="O90" s="27">
        <v>3</v>
      </c>
      <c r="P90" s="27"/>
      <c r="Q90" s="27"/>
      <c r="R90" s="12">
        <v>1</v>
      </c>
    </row>
    <row r="91" spans="1:18" ht="17.25" customHeight="1">
      <c r="A91" s="97" t="s">
        <v>737</v>
      </c>
      <c r="B91" s="13" t="s">
        <v>376</v>
      </c>
      <c r="C91" s="14" t="s">
        <v>93</v>
      </c>
      <c r="D91" s="38" t="s">
        <v>522</v>
      </c>
      <c r="E91" s="43" t="s">
        <v>406</v>
      </c>
      <c r="F91" s="28" t="s">
        <v>391</v>
      </c>
      <c r="G91" s="15" t="s">
        <v>416</v>
      </c>
      <c r="H91" s="66">
        <v>0</v>
      </c>
      <c r="I91" s="40" t="s">
        <v>651</v>
      </c>
      <c r="J91" s="40" t="s">
        <v>633</v>
      </c>
      <c r="K91" s="41" t="s">
        <v>31</v>
      </c>
      <c r="L91" s="44"/>
      <c r="M91" s="44" t="s">
        <v>31</v>
      </c>
      <c r="N91" s="44" t="s">
        <v>31</v>
      </c>
      <c r="O91" s="27">
        <v>4</v>
      </c>
      <c r="P91" s="27"/>
      <c r="Q91" s="27"/>
      <c r="R91" s="12">
        <v>1</v>
      </c>
    </row>
    <row r="92" spans="1:18" ht="17.25" customHeight="1">
      <c r="A92" s="97" t="s">
        <v>738</v>
      </c>
      <c r="B92" s="13" t="s">
        <v>377</v>
      </c>
      <c r="C92" s="14" t="s">
        <v>378</v>
      </c>
      <c r="D92" s="38" t="s">
        <v>523</v>
      </c>
      <c r="E92" s="43" t="s">
        <v>407</v>
      </c>
      <c r="F92" s="28" t="s">
        <v>392</v>
      </c>
      <c r="G92" s="15" t="s">
        <v>416</v>
      </c>
      <c r="H92" s="66">
        <v>5</v>
      </c>
      <c r="I92" s="40" t="s">
        <v>649</v>
      </c>
      <c r="J92" s="40"/>
      <c r="K92" s="41" t="s">
        <v>31</v>
      </c>
      <c r="L92" s="44"/>
      <c r="M92" s="44" t="s">
        <v>31</v>
      </c>
      <c r="N92" s="44" t="s">
        <v>31</v>
      </c>
      <c r="O92" s="27">
        <v>4</v>
      </c>
      <c r="P92" s="27"/>
      <c r="Q92" s="27"/>
      <c r="R92" s="12">
        <v>1</v>
      </c>
    </row>
    <row r="93" spans="1:18" ht="17.25" customHeight="1">
      <c r="A93" s="97" t="s">
        <v>739</v>
      </c>
      <c r="B93" s="13" t="s">
        <v>98</v>
      </c>
      <c r="C93" s="14" t="s">
        <v>379</v>
      </c>
      <c r="D93" s="38" t="s">
        <v>524</v>
      </c>
      <c r="E93" s="122" t="s">
        <v>642</v>
      </c>
      <c r="F93" s="28" t="s">
        <v>393</v>
      </c>
      <c r="G93" s="15" t="s">
        <v>416</v>
      </c>
      <c r="H93" s="66">
        <v>6</v>
      </c>
      <c r="I93" s="40" t="s">
        <v>656</v>
      </c>
      <c r="J93" s="40"/>
      <c r="K93" s="41" t="s">
        <v>31</v>
      </c>
      <c r="L93" s="44"/>
      <c r="M93" s="44" t="s">
        <v>31</v>
      </c>
      <c r="N93" s="44" t="s">
        <v>31</v>
      </c>
      <c r="O93" s="27">
        <v>4</v>
      </c>
      <c r="P93" s="27"/>
      <c r="Q93" s="27"/>
      <c r="R93" s="12">
        <v>1</v>
      </c>
    </row>
    <row r="94" spans="1:18" ht="17.25" customHeight="1">
      <c r="A94" s="97" t="s">
        <v>740</v>
      </c>
      <c r="B94" s="13" t="s">
        <v>380</v>
      </c>
      <c r="C94" s="14" t="s">
        <v>350</v>
      </c>
      <c r="D94" s="38" t="s">
        <v>527</v>
      </c>
      <c r="E94" s="43" t="s">
        <v>408</v>
      </c>
      <c r="F94" s="28" t="s">
        <v>394</v>
      </c>
      <c r="G94" s="15" t="s">
        <v>416</v>
      </c>
      <c r="H94" s="66">
        <v>5</v>
      </c>
      <c r="I94" s="40" t="s">
        <v>649</v>
      </c>
      <c r="J94" s="40"/>
      <c r="K94" s="41" t="s">
        <v>31</v>
      </c>
      <c r="L94" s="44"/>
      <c r="M94" s="44" t="s">
        <v>31</v>
      </c>
      <c r="N94" s="44" t="s">
        <v>31</v>
      </c>
      <c r="O94" s="27">
        <v>4</v>
      </c>
      <c r="P94" s="27"/>
      <c r="Q94" s="27"/>
      <c r="R94" s="12">
        <v>1</v>
      </c>
    </row>
    <row r="95" spans="1:18" ht="17.25" customHeight="1">
      <c r="A95" s="97" t="s">
        <v>741</v>
      </c>
      <c r="B95" s="13" t="s">
        <v>64</v>
      </c>
      <c r="C95" s="14" t="s">
        <v>89</v>
      </c>
      <c r="D95" s="38" t="s">
        <v>531</v>
      </c>
      <c r="E95" s="43" t="s">
        <v>409</v>
      </c>
      <c r="F95" s="28" t="s">
        <v>395</v>
      </c>
      <c r="G95" s="15" t="s">
        <v>416</v>
      </c>
      <c r="H95" s="66">
        <v>6</v>
      </c>
      <c r="I95" s="40" t="s">
        <v>656</v>
      </c>
      <c r="J95" s="40"/>
      <c r="K95" s="41" t="s">
        <v>31</v>
      </c>
      <c r="L95" s="44"/>
      <c r="M95" s="44" t="s">
        <v>31</v>
      </c>
      <c r="N95" s="44" t="s">
        <v>31</v>
      </c>
      <c r="O95" s="27">
        <v>4</v>
      </c>
      <c r="P95" s="27"/>
      <c r="Q95" s="27"/>
      <c r="R95" s="12">
        <v>1</v>
      </c>
    </row>
    <row r="96" spans="1:18" ht="17.25" customHeight="1">
      <c r="A96" s="97" t="s">
        <v>742</v>
      </c>
      <c r="B96" s="16" t="s">
        <v>45</v>
      </c>
      <c r="C96" s="17" t="s">
        <v>73</v>
      </c>
      <c r="D96" s="38" t="s">
        <v>536</v>
      </c>
      <c r="E96" s="43" t="s">
        <v>410</v>
      </c>
      <c r="F96" s="54" t="s">
        <v>396</v>
      </c>
      <c r="G96" s="15" t="s">
        <v>416</v>
      </c>
      <c r="H96" s="66">
        <v>5</v>
      </c>
      <c r="I96" s="40" t="s">
        <v>649</v>
      </c>
      <c r="J96" s="46"/>
      <c r="K96" s="42" t="s">
        <v>31</v>
      </c>
      <c r="L96" s="44"/>
      <c r="M96" s="44" t="s">
        <v>31</v>
      </c>
      <c r="N96" s="44" t="s">
        <v>31</v>
      </c>
      <c r="O96" s="27">
        <v>4</v>
      </c>
      <c r="P96" s="27"/>
      <c r="Q96" s="27"/>
      <c r="R96" s="12">
        <v>1</v>
      </c>
    </row>
    <row r="97" spans="1:18" ht="17.25" customHeight="1">
      <c r="A97" s="97" t="s">
        <v>743</v>
      </c>
      <c r="B97" s="13" t="s">
        <v>381</v>
      </c>
      <c r="C97" s="14" t="s">
        <v>382</v>
      </c>
      <c r="D97" s="38" t="s">
        <v>539</v>
      </c>
      <c r="E97" s="43" t="s">
        <v>411</v>
      </c>
      <c r="F97" s="28" t="s">
        <v>397</v>
      </c>
      <c r="G97" s="15" t="s">
        <v>416</v>
      </c>
      <c r="H97" s="66">
        <v>6</v>
      </c>
      <c r="I97" s="40" t="s">
        <v>656</v>
      </c>
      <c r="J97" s="40"/>
      <c r="K97" s="42" t="s">
        <v>31</v>
      </c>
      <c r="L97" s="44"/>
      <c r="M97" s="44" t="s">
        <v>31</v>
      </c>
      <c r="N97" s="44" t="s">
        <v>31</v>
      </c>
      <c r="O97" s="27">
        <v>4</v>
      </c>
      <c r="P97" s="27"/>
      <c r="Q97" s="27"/>
      <c r="R97" s="12">
        <v>1</v>
      </c>
    </row>
    <row r="98" spans="1:18" ht="17.25" customHeight="1">
      <c r="A98" s="97" t="s">
        <v>744</v>
      </c>
      <c r="B98" s="13" t="s">
        <v>383</v>
      </c>
      <c r="C98" s="14" t="s">
        <v>138</v>
      </c>
      <c r="D98" s="38" t="s">
        <v>542</v>
      </c>
      <c r="E98" s="43" t="s">
        <v>412</v>
      </c>
      <c r="F98" s="28" t="s">
        <v>398</v>
      </c>
      <c r="G98" s="15" t="s">
        <v>416</v>
      </c>
      <c r="H98" s="66">
        <v>5</v>
      </c>
      <c r="I98" s="40" t="s">
        <v>649</v>
      </c>
      <c r="J98" s="40"/>
      <c r="K98" s="41" t="s">
        <v>31</v>
      </c>
      <c r="L98" s="44"/>
      <c r="M98" s="44" t="s">
        <v>31</v>
      </c>
      <c r="N98" s="44" t="s">
        <v>31</v>
      </c>
      <c r="O98" s="27">
        <v>4</v>
      </c>
      <c r="P98" s="27"/>
      <c r="Q98" s="27"/>
      <c r="R98" s="12">
        <v>1</v>
      </c>
    </row>
    <row r="99" spans="1:18" ht="17.25" customHeight="1">
      <c r="A99" s="97" t="s">
        <v>745</v>
      </c>
      <c r="B99" s="13" t="s">
        <v>64</v>
      </c>
      <c r="C99" s="14" t="s">
        <v>384</v>
      </c>
      <c r="D99" s="38" t="s">
        <v>534</v>
      </c>
      <c r="E99" s="43" t="s">
        <v>413</v>
      </c>
      <c r="F99" s="28" t="s">
        <v>399</v>
      </c>
      <c r="G99" s="15" t="s">
        <v>416</v>
      </c>
      <c r="H99" s="66">
        <v>6</v>
      </c>
      <c r="I99" s="40" t="s">
        <v>656</v>
      </c>
      <c r="J99" s="40"/>
      <c r="K99" s="41" t="s">
        <v>31</v>
      </c>
      <c r="L99" s="44"/>
      <c r="M99" s="44" t="s">
        <v>31</v>
      </c>
      <c r="N99" s="44" t="s">
        <v>31</v>
      </c>
      <c r="O99" s="27">
        <v>4</v>
      </c>
      <c r="P99" s="27"/>
      <c r="Q99" s="27"/>
      <c r="R99" s="12">
        <v>1</v>
      </c>
    </row>
    <row r="100" spans="1:18" ht="17.25" customHeight="1">
      <c r="A100" s="97" t="s">
        <v>746</v>
      </c>
      <c r="B100" s="13" t="s">
        <v>346</v>
      </c>
      <c r="C100" s="14" t="s">
        <v>347</v>
      </c>
      <c r="D100" s="38" t="s">
        <v>537</v>
      </c>
      <c r="E100" s="43" t="s">
        <v>362</v>
      </c>
      <c r="F100" s="28" t="s">
        <v>355</v>
      </c>
      <c r="G100" s="15" t="s">
        <v>369</v>
      </c>
      <c r="H100" s="66">
        <v>5</v>
      </c>
      <c r="I100" s="40" t="s">
        <v>649</v>
      </c>
      <c r="J100" s="40"/>
      <c r="K100" s="42" t="s">
        <v>19</v>
      </c>
      <c r="L100" s="44"/>
      <c r="M100" s="44" t="s">
        <v>19</v>
      </c>
      <c r="N100" s="44" t="s">
        <v>19</v>
      </c>
      <c r="O100" s="27">
        <v>4</v>
      </c>
      <c r="P100" s="27"/>
      <c r="Q100" s="27"/>
      <c r="R100" s="12">
        <v>1</v>
      </c>
    </row>
    <row r="101" spans="1:18" ht="17.25" customHeight="1">
      <c r="A101" s="97" t="s">
        <v>747</v>
      </c>
      <c r="B101" s="13" t="s">
        <v>641</v>
      </c>
      <c r="C101" s="14" t="s">
        <v>63</v>
      </c>
      <c r="D101" s="38" t="s">
        <v>498</v>
      </c>
      <c r="E101" s="43" t="s">
        <v>363</v>
      </c>
      <c r="F101" s="28" t="s">
        <v>356</v>
      </c>
      <c r="G101" s="15" t="s">
        <v>370</v>
      </c>
      <c r="H101" s="66">
        <v>6</v>
      </c>
      <c r="I101" s="40" t="s">
        <v>656</v>
      </c>
      <c r="J101" s="40"/>
      <c r="K101" s="41" t="s">
        <v>19</v>
      </c>
      <c r="L101" s="44"/>
      <c r="M101" s="44" t="s">
        <v>19</v>
      </c>
      <c r="N101" s="44" t="s">
        <v>19</v>
      </c>
      <c r="O101" s="27">
        <v>3</v>
      </c>
      <c r="P101" s="27"/>
      <c r="Q101" s="27"/>
      <c r="R101" s="12">
        <v>1</v>
      </c>
    </row>
    <row r="102" spans="1:18" ht="17.25" customHeight="1">
      <c r="A102" s="97" t="s">
        <v>748</v>
      </c>
      <c r="B102" s="13" t="s">
        <v>45</v>
      </c>
      <c r="C102" s="14" t="s">
        <v>348</v>
      </c>
      <c r="D102" s="38" t="s">
        <v>517</v>
      </c>
      <c r="E102" s="43" t="s">
        <v>364</v>
      </c>
      <c r="F102" s="28" t="s">
        <v>357</v>
      </c>
      <c r="G102" s="15" t="s">
        <v>370</v>
      </c>
      <c r="H102" s="66">
        <v>8</v>
      </c>
      <c r="I102" s="46" t="s">
        <v>658</v>
      </c>
      <c r="J102" s="40"/>
      <c r="K102" s="41" t="s">
        <v>19</v>
      </c>
      <c r="L102" s="44"/>
      <c r="M102" s="44" t="s">
        <v>19</v>
      </c>
      <c r="N102" s="44" t="s">
        <v>19</v>
      </c>
      <c r="O102" s="27">
        <v>3</v>
      </c>
      <c r="P102" s="27"/>
      <c r="Q102" s="27"/>
      <c r="R102" s="12">
        <v>1</v>
      </c>
    </row>
    <row r="103" spans="1:18" ht="17.25" customHeight="1">
      <c r="A103" s="97" t="s">
        <v>749</v>
      </c>
      <c r="B103" s="13" t="s">
        <v>430</v>
      </c>
      <c r="C103" s="14" t="s">
        <v>96</v>
      </c>
      <c r="D103" s="38" t="s">
        <v>521</v>
      </c>
      <c r="E103" s="122" t="s">
        <v>643</v>
      </c>
      <c r="F103" s="28" t="s">
        <v>431</v>
      </c>
      <c r="G103" s="15" t="s">
        <v>370</v>
      </c>
      <c r="H103" s="66">
        <v>7</v>
      </c>
      <c r="I103" s="40" t="s">
        <v>657</v>
      </c>
      <c r="J103" s="40"/>
      <c r="K103" s="41" t="s">
        <v>19</v>
      </c>
      <c r="L103" s="44"/>
      <c r="M103" s="44" t="s">
        <v>19</v>
      </c>
      <c r="N103" s="44" t="s">
        <v>19</v>
      </c>
      <c r="O103" s="27">
        <v>4</v>
      </c>
      <c r="P103" s="27"/>
      <c r="Q103" s="27"/>
      <c r="R103" s="12">
        <v>1</v>
      </c>
    </row>
    <row r="104" spans="1:18" ht="17.25" customHeight="1">
      <c r="A104" s="97" t="s">
        <v>750</v>
      </c>
      <c r="B104" s="13" t="s">
        <v>349</v>
      </c>
      <c r="C104" s="14" t="s">
        <v>350</v>
      </c>
      <c r="D104" s="38" t="s">
        <v>526</v>
      </c>
      <c r="E104" s="43" t="s">
        <v>365</v>
      </c>
      <c r="F104" s="28" t="s">
        <v>358</v>
      </c>
      <c r="G104" s="15" t="s">
        <v>370</v>
      </c>
      <c r="H104" s="66">
        <v>7</v>
      </c>
      <c r="I104" s="40" t="s">
        <v>657</v>
      </c>
      <c r="J104" s="40"/>
      <c r="K104" s="41" t="s">
        <v>19</v>
      </c>
      <c r="L104" s="44"/>
      <c r="M104" s="44" t="s">
        <v>19</v>
      </c>
      <c r="N104" s="44" t="s">
        <v>19</v>
      </c>
      <c r="O104" s="27">
        <v>4</v>
      </c>
      <c r="P104" s="27"/>
      <c r="Q104" s="27"/>
      <c r="R104" s="12">
        <v>1</v>
      </c>
    </row>
    <row r="105" spans="1:18" ht="17.25" customHeight="1">
      <c r="A105" s="97" t="s">
        <v>751</v>
      </c>
      <c r="B105" s="13" t="s">
        <v>351</v>
      </c>
      <c r="C105" s="14" t="s">
        <v>105</v>
      </c>
      <c r="D105" s="38" t="s">
        <v>538</v>
      </c>
      <c r="E105" s="43" t="s">
        <v>366</v>
      </c>
      <c r="F105" s="28" t="s">
        <v>359</v>
      </c>
      <c r="G105" s="15" t="s">
        <v>370</v>
      </c>
      <c r="H105" s="66">
        <v>6</v>
      </c>
      <c r="I105" s="40" t="s">
        <v>656</v>
      </c>
      <c r="J105" s="40"/>
      <c r="K105" s="42" t="s">
        <v>19</v>
      </c>
      <c r="L105" s="44"/>
      <c r="M105" s="44" t="s">
        <v>19</v>
      </c>
      <c r="N105" s="44" t="s">
        <v>19</v>
      </c>
      <c r="O105" s="27">
        <v>4</v>
      </c>
      <c r="P105" s="27"/>
      <c r="Q105" s="27"/>
      <c r="R105" s="12">
        <v>1</v>
      </c>
    </row>
    <row r="106" spans="1:18" ht="17.25" customHeight="1">
      <c r="A106" s="97" t="s">
        <v>752</v>
      </c>
      <c r="B106" s="13" t="s">
        <v>352</v>
      </c>
      <c r="C106" s="14" t="s">
        <v>138</v>
      </c>
      <c r="D106" s="38" t="s">
        <v>541</v>
      </c>
      <c r="E106" s="43" t="s">
        <v>367</v>
      </c>
      <c r="F106" s="28" t="s">
        <v>360</v>
      </c>
      <c r="G106" s="15" t="s">
        <v>370</v>
      </c>
      <c r="H106" s="66">
        <v>7</v>
      </c>
      <c r="I106" s="40" t="s">
        <v>657</v>
      </c>
      <c r="J106" s="40"/>
      <c r="K106" s="41" t="s">
        <v>19</v>
      </c>
      <c r="L106" s="44"/>
      <c r="M106" s="44" t="s">
        <v>19</v>
      </c>
      <c r="N106" s="44" t="s">
        <v>19</v>
      </c>
      <c r="O106" s="27">
        <v>4</v>
      </c>
      <c r="P106" s="27"/>
      <c r="Q106" s="27"/>
      <c r="R106" s="12">
        <v>1</v>
      </c>
    </row>
    <row r="107" spans="1:18" ht="17.25" customHeight="1">
      <c r="A107" s="97" t="s">
        <v>753</v>
      </c>
      <c r="B107" s="13" t="s">
        <v>353</v>
      </c>
      <c r="C107" s="14" t="s">
        <v>354</v>
      </c>
      <c r="D107" s="38" t="s">
        <v>543</v>
      </c>
      <c r="E107" s="43" t="s">
        <v>368</v>
      </c>
      <c r="F107" s="28" t="s">
        <v>361</v>
      </c>
      <c r="G107" s="15" t="s">
        <v>370</v>
      </c>
      <c r="H107" s="66">
        <v>8</v>
      </c>
      <c r="I107" s="40" t="s">
        <v>658</v>
      </c>
      <c r="J107" s="40"/>
      <c r="K107" s="41" t="s">
        <v>19</v>
      </c>
      <c r="L107" s="44"/>
      <c r="M107" s="44" t="s">
        <v>19</v>
      </c>
      <c r="N107" s="44" t="s">
        <v>19</v>
      </c>
      <c r="O107" s="27">
        <v>4</v>
      </c>
      <c r="P107" s="27"/>
      <c r="Q107" s="27"/>
      <c r="R107" s="12">
        <v>1</v>
      </c>
    </row>
    <row r="108" spans="1:18" ht="17.25" customHeight="1">
      <c r="A108" s="97" t="s">
        <v>754</v>
      </c>
      <c r="B108" s="13" t="s">
        <v>268</v>
      </c>
      <c r="C108" s="14" t="s">
        <v>269</v>
      </c>
      <c r="D108" s="38" t="s">
        <v>501</v>
      </c>
      <c r="E108" s="121" t="s">
        <v>297</v>
      </c>
      <c r="F108" s="28" t="s">
        <v>318</v>
      </c>
      <c r="G108" s="15" t="s">
        <v>341</v>
      </c>
      <c r="H108" s="66">
        <v>7</v>
      </c>
      <c r="I108" s="40" t="s">
        <v>657</v>
      </c>
      <c r="J108" s="40"/>
      <c r="K108" s="42" t="s">
        <v>5</v>
      </c>
      <c r="L108" s="44"/>
      <c r="M108" s="44" t="s">
        <v>5</v>
      </c>
      <c r="N108" s="44" t="s">
        <v>5</v>
      </c>
      <c r="O108" s="27">
        <v>3</v>
      </c>
      <c r="P108" s="27"/>
      <c r="Q108" s="27"/>
      <c r="R108" s="12">
        <v>1</v>
      </c>
    </row>
    <row r="109" spans="1:18" ht="17.25" customHeight="1">
      <c r="A109" s="97" t="s">
        <v>535</v>
      </c>
      <c r="B109" s="13" t="s">
        <v>64</v>
      </c>
      <c r="C109" s="14" t="s">
        <v>63</v>
      </c>
      <c r="D109" s="38" t="s">
        <v>500</v>
      </c>
      <c r="E109" s="43" t="s">
        <v>298</v>
      </c>
      <c r="F109" s="28" t="s">
        <v>319</v>
      </c>
      <c r="G109" s="15" t="s">
        <v>341</v>
      </c>
      <c r="H109" s="66">
        <v>7</v>
      </c>
      <c r="I109" s="40" t="s">
        <v>657</v>
      </c>
      <c r="J109" s="40"/>
      <c r="K109" s="41" t="s">
        <v>5</v>
      </c>
      <c r="L109" s="44"/>
      <c r="M109" s="44" t="s">
        <v>5</v>
      </c>
      <c r="N109" s="44" t="s">
        <v>5</v>
      </c>
      <c r="O109" s="27">
        <v>3</v>
      </c>
      <c r="P109" s="27"/>
      <c r="Q109" s="27"/>
      <c r="R109" s="12">
        <v>1</v>
      </c>
    </row>
    <row r="110" spans="1:18" ht="17.25" customHeight="1">
      <c r="A110" s="97" t="s">
        <v>536</v>
      </c>
      <c r="B110" s="13" t="s">
        <v>98</v>
      </c>
      <c r="C110" s="14" t="s">
        <v>270</v>
      </c>
      <c r="D110" s="38" t="s">
        <v>504</v>
      </c>
      <c r="E110" s="43" t="s">
        <v>299</v>
      </c>
      <c r="F110" s="28" t="s">
        <v>320</v>
      </c>
      <c r="G110" s="15" t="s">
        <v>341</v>
      </c>
      <c r="H110" s="66">
        <v>7</v>
      </c>
      <c r="I110" s="40" t="s">
        <v>657</v>
      </c>
      <c r="J110" s="40"/>
      <c r="K110" s="41" t="s">
        <v>5</v>
      </c>
      <c r="L110" s="44"/>
      <c r="M110" s="44" t="s">
        <v>5</v>
      </c>
      <c r="N110" s="44" t="s">
        <v>5</v>
      </c>
      <c r="O110" s="27">
        <v>3</v>
      </c>
      <c r="P110" s="27"/>
      <c r="Q110" s="27"/>
      <c r="R110" s="12">
        <v>1</v>
      </c>
    </row>
    <row r="111" spans="1:18" ht="17.25" customHeight="1">
      <c r="A111" s="97" t="s">
        <v>537</v>
      </c>
      <c r="B111" s="13" t="s">
        <v>271</v>
      </c>
      <c r="C111" s="14" t="s">
        <v>272</v>
      </c>
      <c r="D111" s="38" t="s">
        <v>510</v>
      </c>
      <c r="E111" s="43" t="s">
        <v>300</v>
      </c>
      <c r="F111" s="28" t="s">
        <v>321</v>
      </c>
      <c r="G111" s="15" t="s">
        <v>341</v>
      </c>
      <c r="H111" s="66">
        <v>7</v>
      </c>
      <c r="I111" s="40" t="s">
        <v>657</v>
      </c>
      <c r="J111" s="40"/>
      <c r="K111" s="41" t="s">
        <v>5</v>
      </c>
      <c r="L111" s="44"/>
      <c r="M111" s="44" t="s">
        <v>5</v>
      </c>
      <c r="N111" s="44" t="s">
        <v>5</v>
      </c>
      <c r="O111" s="27">
        <v>3</v>
      </c>
      <c r="P111" s="27"/>
      <c r="Q111" s="27"/>
      <c r="R111" s="12">
        <v>1</v>
      </c>
    </row>
    <row r="112" spans="1:18" ht="17.25" customHeight="1">
      <c r="A112" s="97" t="s">
        <v>538</v>
      </c>
      <c r="B112" s="13" t="s">
        <v>273</v>
      </c>
      <c r="C112" s="14" t="s">
        <v>272</v>
      </c>
      <c r="D112" s="38" t="s">
        <v>511</v>
      </c>
      <c r="E112" s="43" t="s">
        <v>301</v>
      </c>
      <c r="F112" s="28" t="s">
        <v>322</v>
      </c>
      <c r="G112" s="15" t="s">
        <v>341</v>
      </c>
      <c r="H112" s="66">
        <v>7</v>
      </c>
      <c r="I112" s="40" t="s">
        <v>657</v>
      </c>
      <c r="J112" s="40"/>
      <c r="K112" s="41" t="s">
        <v>5</v>
      </c>
      <c r="L112" s="44"/>
      <c r="M112" s="44" t="s">
        <v>5</v>
      </c>
      <c r="N112" s="44" t="s">
        <v>5</v>
      </c>
      <c r="O112" s="27">
        <v>3</v>
      </c>
      <c r="P112" s="27"/>
      <c r="Q112" s="27"/>
      <c r="R112" s="12">
        <v>1</v>
      </c>
    </row>
    <row r="113" spans="1:18" ht="17.25" customHeight="1">
      <c r="A113" s="97" t="s">
        <v>539</v>
      </c>
      <c r="B113" s="13" t="s">
        <v>274</v>
      </c>
      <c r="C113" s="14" t="s">
        <v>79</v>
      </c>
      <c r="D113" s="38" t="s">
        <v>515</v>
      </c>
      <c r="E113" s="43" t="s">
        <v>302</v>
      </c>
      <c r="F113" s="28" t="s">
        <v>323</v>
      </c>
      <c r="G113" s="15" t="s">
        <v>341</v>
      </c>
      <c r="H113" s="66">
        <v>7</v>
      </c>
      <c r="I113" s="40" t="s">
        <v>657</v>
      </c>
      <c r="J113" s="40"/>
      <c r="K113" s="42" t="s">
        <v>5</v>
      </c>
      <c r="L113" s="44"/>
      <c r="M113" s="44" t="s">
        <v>5</v>
      </c>
      <c r="N113" s="44" t="s">
        <v>5</v>
      </c>
      <c r="O113" s="27">
        <v>3</v>
      </c>
      <c r="P113" s="27"/>
      <c r="Q113" s="27"/>
      <c r="R113" s="12">
        <v>1</v>
      </c>
    </row>
    <row r="114" spans="1:18" ht="17.25" customHeight="1">
      <c r="A114" s="97" t="s">
        <v>540</v>
      </c>
      <c r="B114" s="13" t="s">
        <v>275</v>
      </c>
      <c r="C114" s="14" t="s">
        <v>276</v>
      </c>
      <c r="D114" s="38" t="s">
        <v>518</v>
      </c>
      <c r="E114" s="43" t="s">
        <v>303</v>
      </c>
      <c r="F114" s="28" t="s">
        <v>324</v>
      </c>
      <c r="G114" s="15" t="s">
        <v>341</v>
      </c>
      <c r="H114" s="66">
        <v>6</v>
      </c>
      <c r="I114" s="40" t="s">
        <v>656</v>
      </c>
      <c r="J114" s="40"/>
      <c r="K114" s="41" t="s">
        <v>5</v>
      </c>
      <c r="L114" s="44"/>
      <c r="M114" s="44" t="s">
        <v>5</v>
      </c>
      <c r="N114" s="44" t="s">
        <v>5</v>
      </c>
      <c r="O114" s="27">
        <v>3</v>
      </c>
      <c r="P114" s="27"/>
      <c r="Q114" s="27"/>
      <c r="R114" s="12">
        <v>1</v>
      </c>
    </row>
    <row r="115" spans="1:18" ht="17.25" customHeight="1">
      <c r="A115" s="97" t="s">
        <v>541</v>
      </c>
      <c r="B115" s="13" t="s">
        <v>277</v>
      </c>
      <c r="C115" s="14" t="s">
        <v>278</v>
      </c>
      <c r="D115" s="38" t="s">
        <v>535</v>
      </c>
      <c r="E115" s="43" t="s">
        <v>304</v>
      </c>
      <c r="F115" s="28" t="s">
        <v>325</v>
      </c>
      <c r="G115" s="15" t="s">
        <v>341</v>
      </c>
      <c r="H115" s="66">
        <v>7</v>
      </c>
      <c r="I115" s="40" t="s">
        <v>657</v>
      </c>
      <c r="J115" s="40"/>
      <c r="K115" s="41" t="s">
        <v>5</v>
      </c>
      <c r="L115" s="44"/>
      <c r="M115" s="44" t="s">
        <v>5</v>
      </c>
      <c r="N115" s="44" t="s">
        <v>5</v>
      </c>
      <c r="O115" s="27">
        <v>4</v>
      </c>
      <c r="P115" s="27"/>
      <c r="Q115" s="27"/>
      <c r="R115" s="12">
        <v>1</v>
      </c>
    </row>
    <row r="116" spans="1:18" ht="17.25" customHeight="1">
      <c r="A116" s="97" t="s">
        <v>542</v>
      </c>
      <c r="B116" s="13" t="s">
        <v>279</v>
      </c>
      <c r="C116" s="14" t="s">
        <v>280</v>
      </c>
      <c r="D116" s="38" t="s">
        <v>540</v>
      </c>
      <c r="E116" s="43" t="s">
        <v>305</v>
      </c>
      <c r="F116" s="28" t="s">
        <v>326</v>
      </c>
      <c r="G116" s="15" t="s">
        <v>341</v>
      </c>
      <c r="H116" s="66">
        <v>5</v>
      </c>
      <c r="I116" s="40" t="s">
        <v>649</v>
      </c>
      <c r="J116" s="40"/>
      <c r="K116" s="41" t="s">
        <v>5</v>
      </c>
      <c r="L116" s="44"/>
      <c r="M116" s="44" t="s">
        <v>5</v>
      </c>
      <c r="N116" s="44" t="s">
        <v>5</v>
      </c>
      <c r="O116" s="27">
        <v>4</v>
      </c>
      <c r="P116" s="27"/>
      <c r="Q116" s="27"/>
      <c r="R116" s="12">
        <v>1</v>
      </c>
    </row>
    <row r="117" spans="1:18" ht="17.25" customHeight="1">
      <c r="A117" s="97" t="s">
        <v>543</v>
      </c>
      <c r="B117" s="13" t="s">
        <v>283</v>
      </c>
      <c r="C117" s="14" t="s">
        <v>119</v>
      </c>
      <c r="D117" s="38" t="s">
        <v>506</v>
      </c>
      <c r="E117" s="43" t="s">
        <v>307</v>
      </c>
      <c r="F117" s="28" t="s">
        <v>328</v>
      </c>
      <c r="G117" s="15" t="s">
        <v>342</v>
      </c>
      <c r="H117" s="66">
        <v>7</v>
      </c>
      <c r="I117" s="40" t="s">
        <v>657</v>
      </c>
      <c r="J117" s="40"/>
      <c r="K117" s="42" t="s">
        <v>5</v>
      </c>
      <c r="L117" s="44"/>
      <c r="M117" s="44" t="s">
        <v>5</v>
      </c>
      <c r="N117" s="44" t="s">
        <v>5</v>
      </c>
      <c r="O117" s="27">
        <v>3</v>
      </c>
      <c r="P117" s="27"/>
      <c r="Q117" s="27"/>
      <c r="R117" s="12">
        <v>1</v>
      </c>
    </row>
    <row r="118" spans="1:18" ht="17.25" customHeight="1">
      <c r="A118" s="97" t="s">
        <v>544</v>
      </c>
      <c r="B118" s="13" t="s">
        <v>281</v>
      </c>
      <c r="C118" s="14" t="s">
        <v>282</v>
      </c>
      <c r="D118" s="38" t="s">
        <v>502</v>
      </c>
      <c r="E118" s="43" t="s">
        <v>306</v>
      </c>
      <c r="F118" s="28" t="s">
        <v>327</v>
      </c>
      <c r="G118" s="15" t="s">
        <v>342</v>
      </c>
      <c r="H118" s="66">
        <v>7</v>
      </c>
      <c r="I118" s="40" t="s">
        <v>657</v>
      </c>
      <c r="J118" s="40"/>
      <c r="K118" s="41" t="s">
        <v>5</v>
      </c>
      <c r="L118" s="44"/>
      <c r="M118" s="44" t="s">
        <v>5</v>
      </c>
      <c r="N118" s="44" t="s">
        <v>5</v>
      </c>
      <c r="O118" s="27">
        <v>3</v>
      </c>
      <c r="P118" s="27"/>
      <c r="Q118" s="27"/>
      <c r="R118" s="12">
        <v>1</v>
      </c>
    </row>
    <row r="119" spans="1:18" ht="17.25" customHeight="1">
      <c r="A119" s="97" t="s">
        <v>545</v>
      </c>
      <c r="B119" s="13" t="s">
        <v>64</v>
      </c>
      <c r="C119" s="14" t="s">
        <v>272</v>
      </c>
      <c r="D119" s="38" t="s">
        <v>509</v>
      </c>
      <c r="E119" s="43" t="s">
        <v>308</v>
      </c>
      <c r="F119" s="28" t="s">
        <v>329</v>
      </c>
      <c r="G119" s="15" t="s">
        <v>342</v>
      </c>
      <c r="H119" s="66">
        <v>6</v>
      </c>
      <c r="I119" s="40" t="s">
        <v>656</v>
      </c>
      <c r="J119" s="40"/>
      <c r="K119" s="42" t="s">
        <v>5</v>
      </c>
      <c r="L119" s="44"/>
      <c r="M119" s="44" t="s">
        <v>5</v>
      </c>
      <c r="N119" s="44" t="s">
        <v>5</v>
      </c>
      <c r="O119" s="27">
        <v>3</v>
      </c>
      <c r="P119" s="27"/>
      <c r="Q119" s="27"/>
      <c r="R119" s="12">
        <v>1</v>
      </c>
    </row>
    <row r="120" spans="1:18" ht="17.25" customHeight="1">
      <c r="A120" s="97" t="s">
        <v>546</v>
      </c>
      <c r="B120" s="13" t="s">
        <v>284</v>
      </c>
      <c r="C120" s="14" t="s">
        <v>285</v>
      </c>
      <c r="D120" s="38" t="s">
        <v>513</v>
      </c>
      <c r="E120" s="43" t="s">
        <v>309</v>
      </c>
      <c r="F120" s="28" t="s">
        <v>330</v>
      </c>
      <c r="G120" s="15" t="s">
        <v>342</v>
      </c>
      <c r="H120" s="66">
        <v>7</v>
      </c>
      <c r="I120" s="40" t="s">
        <v>657</v>
      </c>
      <c r="J120" s="40"/>
      <c r="K120" s="42" t="s">
        <v>5</v>
      </c>
      <c r="L120" s="44"/>
      <c r="M120" s="44" t="s">
        <v>5</v>
      </c>
      <c r="N120" s="44" t="s">
        <v>5</v>
      </c>
      <c r="O120" s="27">
        <v>3</v>
      </c>
      <c r="P120" s="27"/>
      <c r="Q120" s="27"/>
      <c r="R120" s="12">
        <v>1</v>
      </c>
    </row>
    <row r="121" spans="1:18" ht="17.25" customHeight="1">
      <c r="A121" s="97" t="s">
        <v>547</v>
      </c>
      <c r="B121" s="13" t="s">
        <v>286</v>
      </c>
      <c r="C121" s="14" t="s">
        <v>287</v>
      </c>
      <c r="D121" s="38" t="s">
        <v>519</v>
      </c>
      <c r="E121" s="122" t="s">
        <v>640</v>
      </c>
      <c r="F121" s="28" t="s">
        <v>331</v>
      </c>
      <c r="G121" s="15" t="s">
        <v>342</v>
      </c>
      <c r="H121" s="66">
        <v>7</v>
      </c>
      <c r="I121" s="40" t="s">
        <v>657</v>
      </c>
      <c r="J121" s="40"/>
      <c r="K121" s="41" t="s">
        <v>5</v>
      </c>
      <c r="L121" s="44"/>
      <c r="M121" s="44" t="s">
        <v>5</v>
      </c>
      <c r="N121" s="44" t="s">
        <v>5</v>
      </c>
      <c r="O121" s="27">
        <v>3</v>
      </c>
      <c r="P121" s="27"/>
      <c r="Q121" s="27"/>
      <c r="R121" s="12">
        <v>1</v>
      </c>
    </row>
    <row r="122" spans="1:18" ht="17.25" customHeight="1">
      <c r="A122" s="97" t="s">
        <v>548</v>
      </c>
      <c r="B122" s="13" t="s">
        <v>134</v>
      </c>
      <c r="C122" s="14" t="s">
        <v>288</v>
      </c>
      <c r="D122" s="38" t="s">
        <v>520</v>
      </c>
      <c r="E122" s="43" t="s">
        <v>310</v>
      </c>
      <c r="F122" s="28" t="s">
        <v>332</v>
      </c>
      <c r="G122" s="15" t="s">
        <v>342</v>
      </c>
      <c r="H122" s="66">
        <v>5</v>
      </c>
      <c r="I122" s="40" t="s">
        <v>649</v>
      </c>
      <c r="J122" s="40"/>
      <c r="K122" s="41" t="s">
        <v>5</v>
      </c>
      <c r="L122" s="44"/>
      <c r="M122" s="44" t="s">
        <v>5</v>
      </c>
      <c r="N122" s="44" t="s">
        <v>5</v>
      </c>
      <c r="O122" s="27">
        <v>4</v>
      </c>
      <c r="P122" s="27"/>
      <c r="Q122" s="27"/>
      <c r="R122" s="12">
        <v>1</v>
      </c>
    </row>
    <row r="123" spans="1:18" ht="17.25" customHeight="1">
      <c r="A123" s="97" t="s">
        <v>549</v>
      </c>
      <c r="B123" s="13" t="s">
        <v>100</v>
      </c>
      <c r="C123" s="14" t="s">
        <v>289</v>
      </c>
      <c r="D123" s="38" t="s">
        <v>525</v>
      </c>
      <c r="E123" s="121">
        <v>30624</v>
      </c>
      <c r="F123" s="28" t="s">
        <v>333</v>
      </c>
      <c r="G123" s="15" t="s">
        <v>342</v>
      </c>
      <c r="H123" s="66">
        <v>6</v>
      </c>
      <c r="I123" s="40" t="s">
        <v>656</v>
      </c>
      <c r="J123" s="40"/>
      <c r="K123" s="42" t="s">
        <v>5</v>
      </c>
      <c r="L123" s="44"/>
      <c r="M123" s="44" t="s">
        <v>5</v>
      </c>
      <c r="N123" s="44" t="s">
        <v>5</v>
      </c>
      <c r="O123" s="27">
        <v>4</v>
      </c>
      <c r="P123" s="27"/>
      <c r="Q123" s="27"/>
      <c r="R123" s="12">
        <v>1</v>
      </c>
    </row>
    <row r="124" spans="1:18" ht="17.25" customHeight="1">
      <c r="A124" s="97" t="s">
        <v>550</v>
      </c>
      <c r="B124" s="13" t="s">
        <v>290</v>
      </c>
      <c r="C124" s="14" t="s">
        <v>291</v>
      </c>
      <c r="D124" s="38" t="s">
        <v>532</v>
      </c>
      <c r="E124" s="43" t="s">
        <v>311</v>
      </c>
      <c r="F124" s="28" t="s">
        <v>334</v>
      </c>
      <c r="G124" s="15" t="s">
        <v>342</v>
      </c>
      <c r="H124" s="66">
        <v>7</v>
      </c>
      <c r="I124" s="40" t="s">
        <v>657</v>
      </c>
      <c r="J124" s="40"/>
      <c r="K124" s="41" t="s">
        <v>5</v>
      </c>
      <c r="L124" s="44"/>
      <c r="M124" s="44" t="s">
        <v>5</v>
      </c>
      <c r="N124" s="44" t="s">
        <v>5</v>
      </c>
      <c r="O124" s="27">
        <v>4</v>
      </c>
      <c r="P124" s="27"/>
      <c r="Q124" s="27"/>
      <c r="R124" s="12">
        <v>1</v>
      </c>
    </row>
    <row r="125" spans="1:18" ht="17.25" customHeight="1">
      <c r="A125" s="114" t="s">
        <v>551</v>
      </c>
      <c r="B125" s="48" t="s">
        <v>292</v>
      </c>
      <c r="C125" s="49" t="s">
        <v>85</v>
      </c>
      <c r="D125" s="50" t="s">
        <v>533</v>
      </c>
      <c r="E125" s="118" t="s">
        <v>312</v>
      </c>
      <c r="F125" s="78" t="s">
        <v>335</v>
      </c>
      <c r="G125" s="52" t="s">
        <v>342</v>
      </c>
      <c r="H125" s="67">
        <v>6</v>
      </c>
      <c r="I125" s="53" t="s">
        <v>656</v>
      </c>
      <c r="J125" s="53"/>
      <c r="K125" s="55" t="s">
        <v>5</v>
      </c>
      <c r="L125" s="44"/>
      <c r="M125" s="44" t="s">
        <v>5</v>
      </c>
      <c r="N125" s="44" t="s">
        <v>5</v>
      </c>
      <c r="O125" s="27">
        <v>4</v>
      </c>
      <c r="P125" s="27"/>
      <c r="Q125" s="27"/>
      <c r="R125" s="12">
        <v>1</v>
      </c>
    </row>
    <row r="126" spans="1:18" hidden="1">
      <c r="A126" s="18" t="s">
        <v>46</v>
      </c>
      <c r="B126" s="19"/>
      <c r="C126" s="19"/>
      <c r="D126" s="20"/>
      <c r="E126" s="21"/>
      <c r="F126" s="22"/>
      <c r="G126" s="23"/>
      <c r="H126" s="73"/>
      <c r="I126" s="24"/>
      <c r="J126" s="24"/>
      <c r="K126" s="23"/>
      <c r="L126" s="11"/>
      <c r="M126" s="11"/>
      <c r="N126" s="11"/>
      <c r="O126" s="11"/>
      <c r="P126" s="12"/>
      <c r="Q126" s="12"/>
      <c r="R126" s="12"/>
    </row>
    <row r="127" spans="1:18" hidden="1">
      <c r="A127" s="24"/>
      <c r="B127" s="138" t="str">
        <f>"* Danh sách này gồm có: "&amp;SUBTOTAL(9,R10:R2171)&amp;" SV"</f>
        <v>* Danh sách này gồm có: 129 SV</v>
      </c>
      <c r="C127" s="138"/>
      <c r="D127" s="138"/>
      <c r="E127" s="4" t="s">
        <v>47</v>
      </c>
      <c r="G127" s="4" t="s">
        <v>48</v>
      </c>
      <c r="H127" s="74"/>
      <c r="J127" s="4" t="s">
        <v>49</v>
      </c>
      <c r="L127" s="11"/>
      <c r="M127" s="11"/>
      <c r="N127" s="11"/>
      <c r="O127" s="11"/>
      <c r="P127" s="12"/>
      <c r="Q127" s="12"/>
      <c r="R127" s="12"/>
    </row>
    <row r="128" spans="1:18" hidden="1">
      <c r="B128" s="4" t="s">
        <v>50</v>
      </c>
      <c r="D128" s="60"/>
      <c r="H128" s="68"/>
      <c r="L128" s="11"/>
      <c r="M128" s="11"/>
      <c r="N128" s="11"/>
      <c r="O128" s="11"/>
      <c r="P128" s="12"/>
      <c r="Q128" s="12"/>
      <c r="R128" s="12"/>
    </row>
    <row r="129" spans="1:18" ht="18" hidden="1" customHeight="1">
      <c r="D129" s="60"/>
      <c r="G129" s="128" t="s">
        <v>51</v>
      </c>
      <c r="H129" s="128"/>
      <c r="I129" s="128"/>
      <c r="J129" s="128"/>
      <c r="K129" s="128"/>
      <c r="L129" s="11"/>
      <c r="M129" s="11"/>
      <c r="N129" s="11"/>
      <c r="O129" s="11"/>
      <c r="P129" s="12"/>
      <c r="Q129" s="12"/>
      <c r="R129" s="12"/>
    </row>
    <row r="130" spans="1:18" hidden="1">
      <c r="B130" s="25" t="s">
        <v>52</v>
      </c>
      <c r="D130" s="60"/>
      <c r="G130" s="125"/>
      <c r="H130" s="125"/>
      <c r="I130" s="125"/>
      <c r="J130" s="125"/>
      <c r="K130" s="125"/>
      <c r="L130" s="11"/>
      <c r="M130" s="11"/>
      <c r="N130" s="11"/>
      <c r="O130" s="11"/>
      <c r="P130" s="12"/>
      <c r="Q130" s="12"/>
      <c r="R130" s="12"/>
    </row>
    <row r="131" spans="1:18" hidden="1">
      <c r="B131" s="25"/>
      <c r="D131" s="60"/>
      <c r="H131" s="68"/>
      <c r="L131" s="11"/>
      <c r="M131" s="11"/>
      <c r="N131" s="11"/>
      <c r="O131" s="11"/>
      <c r="P131" s="12"/>
      <c r="Q131" s="12"/>
      <c r="R131" s="12"/>
    </row>
    <row r="132" spans="1:18" ht="9.75" hidden="1" customHeight="1">
      <c r="B132" s="25"/>
      <c r="D132" s="60"/>
      <c r="H132" s="68"/>
      <c r="L132" s="11"/>
      <c r="M132" s="11"/>
      <c r="N132" s="11"/>
      <c r="O132" s="11"/>
      <c r="P132" s="12"/>
      <c r="Q132" s="12"/>
      <c r="R132" s="12"/>
    </row>
    <row r="133" spans="1:18" hidden="1">
      <c r="B133" s="25" t="s">
        <v>53</v>
      </c>
      <c r="D133" s="60"/>
      <c r="H133" s="68"/>
      <c r="L133" s="11"/>
      <c r="M133" s="11"/>
      <c r="N133" s="11"/>
      <c r="O133" s="11"/>
      <c r="P133" s="12"/>
      <c r="Q133" s="12"/>
      <c r="R133" s="12"/>
    </row>
    <row r="134" spans="1:18" hidden="1">
      <c r="D134" s="60"/>
      <c r="H134" s="68"/>
      <c r="L134" s="11"/>
      <c r="M134" s="11"/>
      <c r="N134" s="11"/>
      <c r="O134" s="11"/>
      <c r="P134" s="12"/>
      <c r="Q134" s="12"/>
      <c r="R134" s="12"/>
    </row>
    <row r="135" spans="1:18" hidden="1">
      <c r="D135" s="60"/>
      <c r="H135" s="68"/>
      <c r="L135" s="11"/>
      <c r="M135" s="11"/>
      <c r="N135" s="11"/>
      <c r="O135" s="11"/>
      <c r="P135" s="12"/>
      <c r="Q135" s="12"/>
      <c r="R135" s="12"/>
    </row>
    <row r="136" spans="1:18" hidden="1">
      <c r="D136" s="60"/>
      <c r="G136" s="128" t="s">
        <v>54</v>
      </c>
      <c r="H136" s="128"/>
      <c r="I136" s="128"/>
      <c r="J136" s="128"/>
      <c r="K136" s="128"/>
      <c r="L136" s="11"/>
      <c r="M136" s="11"/>
      <c r="N136" s="11"/>
      <c r="O136" s="11"/>
      <c r="P136" s="12"/>
      <c r="Q136" s="12"/>
      <c r="R136" s="12"/>
    </row>
    <row r="137" spans="1:18" hidden="1">
      <c r="L137" s="11"/>
      <c r="M137" s="11"/>
      <c r="N137" s="11"/>
      <c r="O137" s="11"/>
    </row>
    <row r="138" spans="1:18" hidden="1">
      <c r="A138" s="140"/>
      <c r="B138" s="141"/>
      <c r="C138" s="141"/>
      <c r="D138" s="141"/>
      <c r="H138" s="72"/>
      <c r="L138" s="11"/>
      <c r="M138" s="11"/>
      <c r="N138" s="11"/>
      <c r="O138" s="11"/>
    </row>
    <row r="139" spans="1:18" ht="17.25" hidden="1" customHeight="1">
      <c r="A139" s="37">
        <v>6</v>
      </c>
      <c r="B139" s="13" t="s">
        <v>75</v>
      </c>
      <c r="C139" s="14" t="s">
        <v>76</v>
      </c>
      <c r="D139" s="38" t="s">
        <v>441</v>
      </c>
      <c r="E139" s="121" t="s">
        <v>146</v>
      </c>
      <c r="F139" s="39"/>
      <c r="G139" s="15" t="s">
        <v>44</v>
      </c>
      <c r="H139" s="66"/>
      <c r="I139" s="40"/>
      <c r="J139" s="40"/>
      <c r="K139" s="42" t="s">
        <v>18</v>
      </c>
      <c r="L139" s="44" t="s">
        <v>18</v>
      </c>
      <c r="M139" s="44" t="s">
        <v>31</v>
      </c>
      <c r="N139" s="44" t="s">
        <v>18</v>
      </c>
      <c r="O139" s="27">
        <v>1</v>
      </c>
      <c r="P139" s="27"/>
      <c r="Q139" s="27"/>
      <c r="R139" s="12">
        <v>1</v>
      </c>
    </row>
    <row r="140" spans="1:18" ht="17.25" hidden="1" customHeight="1">
      <c r="A140" s="37">
        <v>8</v>
      </c>
      <c r="B140" s="13" t="s">
        <v>78</v>
      </c>
      <c r="C140" s="14" t="s">
        <v>104</v>
      </c>
      <c r="D140" s="38" t="s">
        <v>443</v>
      </c>
      <c r="E140" s="43" t="s">
        <v>144</v>
      </c>
      <c r="F140" s="39"/>
      <c r="G140" s="15" t="s">
        <v>37</v>
      </c>
      <c r="H140" s="66"/>
      <c r="I140" s="40"/>
      <c r="J140" s="40"/>
      <c r="K140" s="41" t="s">
        <v>18</v>
      </c>
      <c r="L140" s="44" t="s">
        <v>30</v>
      </c>
      <c r="M140" s="44" t="s">
        <v>18</v>
      </c>
      <c r="N140" s="44" t="s">
        <v>18</v>
      </c>
      <c r="O140" s="27">
        <v>1</v>
      </c>
      <c r="P140" s="27"/>
      <c r="Q140" s="27"/>
      <c r="R140" s="12">
        <v>1</v>
      </c>
    </row>
    <row r="141" spans="1:18" ht="17.25" hidden="1" customHeight="1">
      <c r="A141" s="37">
        <v>13</v>
      </c>
      <c r="B141" s="13" t="s">
        <v>142</v>
      </c>
      <c r="C141" s="14" t="s">
        <v>69</v>
      </c>
      <c r="D141" s="38" t="s">
        <v>448</v>
      </c>
      <c r="E141" s="43" t="s">
        <v>162</v>
      </c>
      <c r="F141" s="39"/>
      <c r="G141" s="15" t="s">
        <v>106</v>
      </c>
      <c r="H141" s="66"/>
      <c r="I141" s="40"/>
      <c r="J141" s="40"/>
      <c r="K141" s="41" t="s">
        <v>18</v>
      </c>
      <c r="L141" s="44" t="s">
        <v>18</v>
      </c>
      <c r="M141" s="44" t="s">
        <v>31</v>
      </c>
      <c r="N141" s="44" t="s">
        <v>18</v>
      </c>
      <c r="O141" s="27">
        <v>1</v>
      </c>
      <c r="P141" s="27"/>
      <c r="Q141" s="27"/>
      <c r="R141" s="12">
        <v>1</v>
      </c>
    </row>
    <row r="142" spans="1:18" ht="17.25" hidden="1" customHeight="1">
      <c r="A142" s="37">
        <v>5</v>
      </c>
      <c r="B142" s="13" t="s">
        <v>139</v>
      </c>
      <c r="C142" s="14" t="s">
        <v>125</v>
      </c>
      <c r="D142" s="38" t="s">
        <v>470</v>
      </c>
      <c r="E142" s="43" t="s">
        <v>160</v>
      </c>
      <c r="F142" s="39"/>
      <c r="G142" s="15" t="s">
        <v>109</v>
      </c>
      <c r="H142" s="66"/>
      <c r="I142" s="40"/>
      <c r="J142" s="40"/>
      <c r="K142" s="41" t="s">
        <v>18</v>
      </c>
      <c r="L142" s="44" t="s">
        <v>30</v>
      </c>
      <c r="M142" s="44" t="s">
        <v>5</v>
      </c>
      <c r="N142" s="44" t="s">
        <v>18</v>
      </c>
      <c r="O142" s="27">
        <v>2</v>
      </c>
      <c r="P142" s="27"/>
      <c r="Q142" s="27"/>
      <c r="R142" s="12">
        <v>1</v>
      </c>
    </row>
    <row r="143" spans="1:18" ht="17.25" hidden="1" customHeight="1">
      <c r="A143" s="37">
        <v>6</v>
      </c>
      <c r="B143" s="13" t="s">
        <v>70</v>
      </c>
      <c r="C143" s="14" t="s">
        <v>42</v>
      </c>
      <c r="D143" s="38" t="s">
        <v>471</v>
      </c>
      <c r="E143" s="121" t="s">
        <v>55</v>
      </c>
      <c r="F143" s="39"/>
      <c r="G143" s="15" t="s">
        <v>107</v>
      </c>
      <c r="H143" s="66"/>
      <c r="I143" s="40"/>
      <c r="J143" s="40"/>
      <c r="K143" s="42" t="s">
        <v>18</v>
      </c>
      <c r="L143" s="44" t="s">
        <v>18</v>
      </c>
      <c r="M143" s="44" t="s">
        <v>31</v>
      </c>
      <c r="N143" s="44" t="s">
        <v>18</v>
      </c>
      <c r="O143" s="27">
        <v>2</v>
      </c>
      <c r="P143" s="27"/>
      <c r="Q143" s="27"/>
      <c r="R143" s="12">
        <v>1</v>
      </c>
    </row>
    <row r="144" spans="1:18" ht="17.25" hidden="1" customHeight="1">
      <c r="A144" s="37">
        <v>7</v>
      </c>
      <c r="B144" s="13" t="s">
        <v>94</v>
      </c>
      <c r="C144" s="14" t="s">
        <v>42</v>
      </c>
      <c r="D144" s="38" t="s">
        <v>472</v>
      </c>
      <c r="E144" s="43" t="s">
        <v>147</v>
      </c>
      <c r="F144" s="39"/>
      <c r="G144" s="15" t="s">
        <v>115</v>
      </c>
      <c r="H144" s="66"/>
      <c r="I144" s="40"/>
      <c r="J144" s="40"/>
      <c r="K144" s="41" t="s">
        <v>18</v>
      </c>
      <c r="L144" s="44" t="s">
        <v>18</v>
      </c>
      <c r="M144" s="44" t="s">
        <v>5</v>
      </c>
      <c r="N144" s="44" t="s">
        <v>18</v>
      </c>
      <c r="O144" s="27">
        <v>2</v>
      </c>
      <c r="P144" s="27"/>
      <c r="Q144" s="27"/>
      <c r="R144" s="12">
        <v>1</v>
      </c>
    </row>
    <row r="145" spans="1:18" ht="17.25" hidden="1" customHeight="1">
      <c r="A145" s="37">
        <v>13</v>
      </c>
      <c r="B145" s="13" t="s">
        <v>127</v>
      </c>
      <c r="C145" s="14" t="s">
        <v>122</v>
      </c>
      <c r="D145" s="38" t="s">
        <v>478</v>
      </c>
      <c r="E145" s="43" t="s">
        <v>164</v>
      </c>
      <c r="F145" s="39"/>
      <c r="G145" s="15" t="s">
        <v>108</v>
      </c>
      <c r="H145" s="66"/>
      <c r="I145" s="40"/>
      <c r="J145" s="40"/>
      <c r="K145" s="41" t="s">
        <v>18</v>
      </c>
      <c r="L145" s="44" t="s">
        <v>18</v>
      </c>
      <c r="M145" s="44" t="s">
        <v>31</v>
      </c>
      <c r="N145" s="44" t="s">
        <v>18</v>
      </c>
      <c r="O145" s="27">
        <v>2</v>
      </c>
      <c r="P145" s="27"/>
      <c r="Q145" s="27"/>
      <c r="R145" s="12">
        <v>1</v>
      </c>
    </row>
    <row r="146" spans="1:18" ht="17.25" hidden="1" customHeight="1">
      <c r="A146" s="37">
        <v>15</v>
      </c>
      <c r="B146" s="13" t="s">
        <v>121</v>
      </c>
      <c r="C146" s="14" t="s">
        <v>86</v>
      </c>
      <c r="D146" s="38" t="s">
        <v>480</v>
      </c>
      <c r="E146" s="43" t="s">
        <v>165</v>
      </c>
      <c r="F146" s="39"/>
      <c r="G146" s="15" t="s">
        <v>129</v>
      </c>
      <c r="H146" s="66"/>
      <c r="I146" s="40"/>
      <c r="J146" s="40"/>
      <c r="K146" s="41" t="s">
        <v>18</v>
      </c>
      <c r="L146" s="44" t="s">
        <v>18</v>
      </c>
      <c r="M146" s="44" t="s">
        <v>31</v>
      </c>
      <c r="N146" s="44" t="s">
        <v>18</v>
      </c>
      <c r="O146" s="27">
        <v>2</v>
      </c>
      <c r="P146" s="27"/>
      <c r="Q146" s="27"/>
      <c r="R146" s="12">
        <v>1</v>
      </c>
    </row>
    <row r="147" spans="1:18" ht="17.25" hidden="1" customHeight="1">
      <c r="A147" s="37">
        <v>16</v>
      </c>
      <c r="B147" s="13" t="s">
        <v>82</v>
      </c>
      <c r="C147" s="14" t="s">
        <v>83</v>
      </c>
      <c r="D147" s="38" t="s">
        <v>481</v>
      </c>
      <c r="E147" s="43" t="s">
        <v>148</v>
      </c>
      <c r="F147" s="39"/>
      <c r="G147" s="15" t="s">
        <v>29</v>
      </c>
      <c r="H147" s="66"/>
      <c r="I147" s="40"/>
      <c r="J147" s="40"/>
      <c r="K147" s="41" t="s">
        <v>18</v>
      </c>
      <c r="L147" s="44" t="s">
        <v>18</v>
      </c>
      <c r="M147" s="44" t="s">
        <v>31</v>
      </c>
      <c r="N147" s="44" t="s">
        <v>18</v>
      </c>
      <c r="O147" s="27">
        <v>2</v>
      </c>
      <c r="P147" s="27"/>
      <c r="Q147" s="27"/>
      <c r="R147" s="12">
        <v>1</v>
      </c>
    </row>
    <row r="148" spans="1:18" ht="17.25" hidden="1" customHeight="1">
      <c r="A148" s="37">
        <v>19</v>
      </c>
      <c r="B148" s="13" t="s">
        <v>97</v>
      </c>
      <c r="C148" s="14" t="s">
        <v>85</v>
      </c>
      <c r="D148" s="38" t="s">
        <v>484</v>
      </c>
      <c r="E148" s="43" t="s">
        <v>145</v>
      </c>
      <c r="F148" s="39"/>
      <c r="G148" s="15" t="s">
        <v>169</v>
      </c>
      <c r="H148" s="66"/>
      <c r="I148" s="40"/>
      <c r="J148" s="40"/>
      <c r="K148" s="42" t="s">
        <v>18</v>
      </c>
      <c r="L148" s="44" t="s">
        <v>30</v>
      </c>
      <c r="M148" s="44" t="s">
        <v>31</v>
      </c>
      <c r="N148" s="44" t="s">
        <v>18</v>
      </c>
      <c r="O148" s="27">
        <v>2</v>
      </c>
      <c r="P148" s="27"/>
      <c r="Q148" s="27"/>
      <c r="R148" s="12">
        <v>1</v>
      </c>
    </row>
    <row r="149" spans="1:18" ht="17.25" hidden="1" customHeight="1">
      <c r="A149" s="37">
        <v>22</v>
      </c>
      <c r="B149" s="13" t="s">
        <v>140</v>
      </c>
      <c r="C149" s="14" t="s">
        <v>73</v>
      </c>
      <c r="D149" s="38" t="s">
        <v>487</v>
      </c>
      <c r="E149" s="43" t="s">
        <v>161</v>
      </c>
      <c r="F149" s="39"/>
      <c r="G149" s="15" t="s">
        <v>111</v>
      </c>
      <c r="H149" s="66"/>
      <c r="I149" s="40"/>
      <c r="J149" s="40"/>
      <c r="K149" s="41" t="s">
        <v>18</v>
      </c>
      <c r="L149" s="44" t="s">
        <v>18</v>
      </c>
      <c r="M149" s="44" t="s">
        <v>31</v>
      </c>
      <c r="N149" s="44" t="s">
        <v>18</v>
      </c>
      <c r="O149" s="27">
        <v>2</v>
      </c>
      <c r="P149" s="27"/>
      <c r="Q149" s="27"/>
      <c r="R149" s="12">
        <v>1</v>
      </c>
    </row>
    <row r="150" spans="1:18" ht="17.25" hidden="1" customHeight="1">
      <c r="A150" s="37">
        <v>24</v>
      </c>
      <c r="B150" s="13" t="s">
        <v>84</v>
      </c>
      <c r="C150" s="14" t="s">
        <v>132</v>
      </c>
      <c r="D150" s="38" t="s">
        <v>489</v>
      </c>
      <c r="E150" s="43" t="s">
        <v>149</v>
      </c>
      <c r="F150" s="39"/>
      <c r="G150" s="15" t="s">
        <v>32</v>
      </c>
      <c r="H150" s="66"/>
      <c r="I150" s="40"/>
      <c r="J150" s="40"/>
      <c r="K150" s="41" t="s">
        <v>18</v>
      </c>
      <c r="L150" s="44" t="s">
        <v>30</v>
      </c>
      <c r="M150" s="44" t="s">
        <v>18</v>
      </c>
      <c r="N150" s="44" t="s">
        <v>18</v>
      </c>
      <c r="O150" s="27">
        <v>2</v>
      </c>
      <c r="P150" s="27"/>
      <c r="Q150" s="27"/>
      <c r="R150" s="12">
        <v>1</v>
      </c>
    </row>
    <row r="151" spans="1:18" ht="17.25" hidden="1" customHeight="1">
      <c r="A151" s="37">
        <v>28</v>
      </c>
      <c r="B151" s="13" t="s">
        <v>64</v>
      </c>
      <c r="C151" s="14" t="s">
        <v>87</v>
      </c>
      <c r="D151" s="38" t="s">
        <v>493</v>
      </c>
      <c r="E151" s="43" t="s">
        <v>168</v>
      </c>
      <c r="F151" s="39"/>
      <c r="G151" s="15" t="s">
        <v>35</v>
      </c>
      <c r="H151" s="66"/>
      <c r="I151" s="40"/>
      <c r="J151" s="40"/>
      <c r="K151" s="42" t="s">
        <v>18</v>
      </c>
      <c r="L151" s="44" t="s">
        <v>18</v>
      </c>
      <c r="M151" s="44" t="s">
        <v>31</v>
      </c>
      <c r="N151" s="44" t="s">
        <v>18</v>
      </c>
      <c r="O151" s="27">
        <v>2</v>
      </c>
      <c r="P151" s="27"/>
      <c r="Q151" s="27"/>
      <c r="R151" s="12">
        <v>1</v>
      </c>
    </row>
    <row r="152" spans="1:18" s="9" customFormat="1" hidden="1">
      <c r="A152" s="4"/>
      <c r="B152" s="4"/>
      <c r="C152" s="4"/>
      <c r="D152" s="4"/>
      <c r="E152" s="4"/>
      <c r="F152" s="4"/>
      <c r="G152" s="4"/>
      <c r="H152" s="71"/>
      <c r="I152" s="4"/>
      <c r="J152" s="4"/>
      <c r="K152" s="60"/>
      <c r="L152" s="11"/>
      <c r="M152" s="11"/>
      <c r="N152" s="11"/>
      <c r="O152" s="11"/>
      <c r="P152" s="4"/>
      <c r="Q152" s="4"/>
      <c r="R152" s="4"/>
    </row>
    <row r="153" spans="1:18" s="9" customFormat="1" hidden="1">
      <c r="A153" s="4"/>
      <c r="B153" s="4"/>
      <c r="C153" s="4"/>
      <c r="D153" s="4"/>
      <c r="E153" s="4"/>
      <c r="F153" s="4"/>
      <c r="G153" s="4"/>
      <c r="H153" s="71"/>
      <c r="I153" s="4"/>
      <c r="J153" s="4"/>
      <c r="K153" s="60"/>
      <c r="L153" s="11"/>
      <c r="M153" s="11"/>
      <c r="N153" s="11"/>
      <c r="O153" s="11"/>
      <c r="P153" s="4"/>
      <c r="Q153" s="4"/>
      <c r="R153" s="4"/>
    </row>
    <row r="154" spans="1:18" s="9" customFormat="1" hidden="1">
      <c r="A154" s="4"/>
      <c r="B154" s="4"/>
      <c r="C154" s="4"/>
      <c r="D154" s="4"/>
      <c r="E154" s="4"/>
      <c r="F154" s="4"/>
      <c r="G154" s="4"/>
      <c r="H154" s="71"/>
      <c r="I154" s="4"/>
      <c r="J154" s="4"/>
      <c r="K154" s="60"/>
      <c r="L154" s="11"/>
      <c r="M154" s="11"/>
      <c r="N154" s="11"/>
      <c r="O154" s="11"/>
      <c r="P154" s="4"/>
      <c r="Q154" s="4"/>
      <c r="R154" s="4"/>
    </row>
    <row r="155" spans="1:18" s="9" customFormat="1" hidden="1">
      <c r="A155" s="4"/>
      <c r="B155" s="4"/>
      <c r="C155" s="4"/>
      <c r="D155" s="4"/>
      <c r="E155" s="4"/>
      <c r="F155" s="4"/>
      <c r="G155" s="4"/>
      <c r="H155" s="71"/>
      <c r="I155" s="4"/>
      <c r="J155" s="4"/>
      <c r="K155" s="60"/>
      <c r="M155" s="12"/>
      <c r="N155" s="12"/>
      <c r="P155" s="4"/>
      <c r="Q155" s="4"/>
      <c r="R155" s="4"/>
    </row>
    <row r="156" spans="1:18" s="9" customFormat="1" hidden="1">
      <c r="A156" s="4"/>
      <c r="B156" s="4"/>
      <c r="C156" s="4"/>
      <c r="D156" s="4"/>
      <c r="E156" s="4"/>
      <c r="F156" s="4"/>
      <c r="G156" s="4"/>
      <c r="H156" s="71"/>
      <c r="I156" s="4"/>
      <c r="J156" s="4"/>
      <c r="K156" s="60"/>
      <c r="M156" s="12"/>
      <c r="N156" s="12"/>
      <c r="P156" s="4"/>
      <c r="Q156" s="4"/>
      <c r="R156" s="4"/>
    </row>
    <row r="157" spans="1:18" s="9" customFormat="1" hidden="1">
      <c r="A157" s="4"/>
      <c r="B157" s="4"/>
      <c r="C157" s="4"/>
      <c r="D157" s="4"/>
      <c r="E157" s="4"/>
      <c r="F157" s="4"/>
      <c r="G157" s="4"/>
      <c r="H157" s="71"/>
      <c r="I157" s="4"/>
      <c r="J157" s="4"/>
      <c r="K157" s="60"/>
      <c r="M157" s="12"/>
      <c r="N157" s="12"/>
      <c r="P157" s="4"/>
      <c r="Q157" s="4"/>
      <c r="R157" s="4"/>
    </row>
    <row r="158" spans="1:18" s="9" customFormat="1" hidden="1">
      <c r="A158" s="4"/>
      <c r="B158" s="4"/>
      <c r="C158" s="4"/>
      <c r="D158" s="4"/>
      <c r="E158" s="4"/>
      <c r="F158" s="4"/>
      <c r="G158" s="4"/>
      <c r="H158" s="71"/>
      <c r="I158" s="4"/>
      <c r="J158" s="4"/>
      <c r="K158" s="60"/>
      <c r="M158" s="12"/>
      <c r="N158" s="12"/>
      <c r="P158" s="4"/>
      <c r="Q158" s="4"/>
      <c r="R158" s="4"/>
    </row>
    <row r="159" spans="1:18" s="9" customFormat="1">
      <c r="A159" s="4"/>
      <c r="B159" s="4"/>
      <c r="C159" s="4"/>
      <c r="D159" s="4"/>
      <c r="E159" s="4"/>
      <c r="F159" s="4"/>
      <c r="G159" s="4"/>
      <c r="H159" s="71"/>
      <c r="I159" s="4"/>
      <c r="J159" s="4"/>
      <c r="K159" s="60"/>
      <c r="M159" s="12"/>
      <c r="N159" s="12"/>
      <c r="P159" s="4"/>
      <c r="Q159" s="4"/>
      <c r="R159" s="4"/>
    </row>
    <row r="160" spans="1:18" ht="23.25" customHeight="1">
      <c r="E160" s="135" t="s">
        <v>646</v>
      </c>
      <c r="F160" s="135"/>
      <c r="G160" s="135"/>
      <c r="H160" s="135"/>
      <c r="I160" s="135"/>
      <c r="J160" s="77"/>
      <c r="K160" s="77"/>
      <c r="L160" s="60"/>
      <c r="O160" s="4"/>
    </row>
    <row r="161" spans="1:18" s="9" customFormat="1">
      <c r="A161" s="4"/>
      <c r="B161" s="4"/>
      <c r="C161" s="4"/>
      <c r="D161" s="4"/>
      <c r="E161" s="4"/>
      <c r="F161" s="4"/>
      <c r="G161" s="4"/>
      <c r="H161" s="71"/>
      <c r="I161" s="4"/>
      <c r="J161" s="4"/>
      <c r="K161" s="60"/>
      <c r="M161" s="12"/>
      <c r="N161" s="12"/>
      <c r="P161" s="4"/>
      <c r="Q161" s="4"/>
      <c r="R161" s="4"/>
    </row>
    <row r="162" spans="1:18" s="9" customFormat="1">
      <c r="A162" s="4"/>
      <c r="B162" s="4"/>
      <c r="C162" s="4"/>
      <c r="D162" s="4"/>
      <c r="E162" s="4"/>
      <c r="F162" s="4"/>
      <c r="G162" s="4"/>
      <c r="H162" s="71"/>
      <c r="I162" s="4"/>
      <c r="J162" s="4"/>
      <c r="K162" s="60"/>
      <c r="M162" s="12"/>
      <c r="N162" s="12"/>
      <c r="P162" s="4"/>
      <c r="Q162" s="4"/>
      <c r="R162" s="4"/>
    </row>
    <row r="163" spans="1:18" s="9" customFormat="1">
      <c r="A163" s="4"/>
      <c r="B163" s="4"/>
      <c r="C163" s="4"/>
      <c r="D163" s="4"/>
      <c r="E163" s="4"/>
      <c r="F163" s="4"/>
      <c r="G163" s="4"/>
      <c r="H163" s="71"/>
      <c r="I163" s="4"/>
      <c r="J163" s="4"/>
      <c r="K163" s="60"/>
      <c r="M163" s="12"/>
      <c r="N163" s="12"/>
      <c r="P163" s="4"/>
      <c r="Q163" s="4"/>
      <c r="R163" s="4"/>
    </row>
    <row r="164" spans="1:18" s="9" customFormat="1">
      <c r="A164" s="4"/>
      <c r="B164" s="4"/>
      <c r="C164" s="4"/>
      <c r="D164" s="4"/>
      <c r="E164" s="4"/>
      <c r="F164" s="4"/>
      <c r="G164" s="4"/>
      <c r="H164" s="71"/>
      <c r="I164" s="4"/>
      <c r="J164" s="4"/>
      <c r="K164" s="60"/>
      <c r="M164" s="12"/>
      <c r="N164" s="12"/>
      <c r="P164" s="4"/>
      <c r="Q164" s="4"/>
      <c r="R164" s="4"/>
    </row>
  </sheetData>
  <sortState ref="A57:AQ125">
    <sortCondition ref="G57:G125"/>
    <sortCondition ref="C57:C125"/>
  </sortState>
  <mergeCells count="25">
    <mergeCell ref="E160:I160"/>
    <mergeCell ref="F1:J1"/>
    <mergeCell ref="F2:J2"/>
    <mergeCell ref="G8:G9"/>
    <mergeCell ref="H8:I8"/>
    <mergeCell ref="G129:K129"/>
    <mergeCell ref="G130:K130"/>
    <mergeCell ref="G136:K136"/>
    <mergeCell ref="A1:E1"/>
    <mergeCell ref="L1:M1"/>
    <mergeCell ref="A2:E2"/>
    <mergeCell ref="A4:J4"/>
    <mergeCell ref="A138:D138"/>
    <mergeCell ref="A5:J5"/>
    <mergeCell ref="A6:B6"/>
    <mergeCell ref="F6:G6"/>
    <mergeCell ref="I6:K6"/>
    <mergeCell ref="B127:D127"/>
    <mergeCell ref="A8:A9"/>
    <mergeCell ref="B8:C9"/>
    <mergeCell ref="D8:D9"/>
    <mergeCell ref="E8:E9"/>
    <mergeCell ref="F8:F9"/>
    <mergeCell ref="K8:K9"/>
    <mergeCell ref="J8:J9"/>
  </mergeCells>
  <conditionalFormatting sqref="F97:F105">
    <cfRule type="duplicateValues" dxfId="17" priority="46" stopIfTrue="1"/>
  </conditionalFormatting>
  <conditionalFormatting sqref="F17:F105 F139:F151">
    <cfRule type="duplicateValues" dxfId="16" priority="47" stopIfTrue="1"/>
  </conditionalFormatting>
  <conditionalFormatting sqref="F10:F41">
    <cfRule type="duplicateValues" dxfId="15" priority="11"/>
  </conditionalFormatting>
  <conditionalFormatting sqref="F42:F58 F139:F151">
    <cfRule type="duplicateValues" dxfId="14" priority="10"/>
  </conditionalFormatting>
  <conditionalFormatting sqref="F59:F82">
    <cfRule type="duplicateValues" dxfId="13" priority="9"/>
  </conditionalFormatting>
  <conditionalFormatting sqref="F83:F109">
    <cfRule type="duplicateValues" dxfId="12" priority="8"/>
  </conditionalFormatting>
  <conditionalFormatting sqref="F110:F124">
    <cfRule type="duplicateValues" dxfId="11" priority="7"/>
  </conditionalFormatting>
  <conditionalFormatting sqref="F125">
    <cfRule type="duplicateValues" dxfId="10" priority="6"/>
  </conditionalFormatting>
  <conditionalFormatting sqref="F41">
    <cfRule type="duplicateValues" dxfId="9" priority="5"/>
  </conditionalFormatting>
  <conditionalFormatting sqref="F40">
    <cfRule type="duplicateValues" dxfId="8" priority="3"/>
  </conditionalFormatting>
  <conditionalFormatting sqref="F10:F125 F139:F151">
    <cfRule type="duplicateValues" dxfId="7" priority="64"/>
  </conditionalFormatting>
  <pageMargins left="0.3" right="0.17" top="0.28000000000000003" bottom="0.36" header="0.17" footer="0.16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R98"/>
  <sheetViews>
    <sheetView topLeftCell="A40" workbookViewId="0">
      <selection activeCell="I12" sqref="I12"/>
    </sheetView>
  </sheetViews>
  <sheetFormatPr defaultRowHeight="15"/>
  <cols>
    <col min="1" max="1" width="4.140625" style="4" customWidth="1"/>
    <col min="2" max="2" width="16" style="4" customWidth="1"/>
    <col min="3" max="3" width="9.28515625" style="4" customWidth="1"/>
    <col min="4" max="4" width="5.42578125" style="4" customWidth="1"/>
    <col min="5" max="5" width="12" style="4" customWidth="1"/>
    <col min="6" max="6" width="12.85546875" style="4" customWidth="1"/>
    <col min="7" max="7" width="14.42578125" style="4" customWidth="1"/>
    <col min="8" max="8" width="6.85546875" style="71" customWidth="1"/>
    <col min="9" max="9" width="8" style="4" customWidth="1"/>
    <col min="10" max="10" width="12.140625" style="4" customWidth="1"/>
    <col min="11" max="11" width="12.85546875" style="60" customWidth="1"/>
    <col min="12" max="12" width="12.28515625" style="9" hidden="1" customWidth="1"/>
    <col min="13" max="13" width="0" style="4" hidden="1" customWidth="1"/>
    <col min="14" max="14" width="12.85546875" style="4" hidden="1" customWidth="1"/>
    <col min="15" max="15" width="0" style="9" hidden="1" customWidth="1"/>
    <col min="16" max="16" width="0" style="4" hidden="1" customWidth="1"/>
    <col min="17" max="16384" width="9.140625" style="4"/>
  </cols>
  <sheetData>
    <row r="1" spans="1:18">
      <c r="A1" s="125" t="s">
        <v>0</v>
      </c>
      <c r="B1" s="125"/>
      <c r="C1" s="125"/>
      <c r="D1" s="125"/>
      <c r="E1" s="125"/>
      <c r="F1" s="125" t="s">
        <v>1</v>
      </c>
      <c r="G1" s="125"/>
      <c r="H1" s="125"/>
      <c r="I1" s="125"/>
      <c r="J1" s="125"/>
      <c r="K1" s="115"/>
      <c r="L1" s="144" t="s">
        <v>628</v>
      </c>
      <c r="M1" s="144"/>
      <c r="N1" s="57"/>
      <c r="O1" s="2"/>
    </row>
    <row r="2" spans="1:18" ht="13.5" customHeight="1">
      <c r="A2" s="126" t="s">
        <v>3</v>
      </c>
      <c r="B2" s="126"/>
      <c r="C2" s="126"/>
      <c r="D2" s="126"/>
      <c r="E2" s="126"/>
      <c r="F2" s="127" t="s">
        <v>4</v>
      </c>
      <c r="G2" s="127"/>
      <c r="H2" s="127"/>
      <c r="I2" s="127"/>
      <c r="J2" s="127"/>
      <c r="K2" s="116"/>
      <c r="L2" s="57" t="s">
        <v>30</v>
      </c>
      <c r="M2" s="57">
        <f>COUNTIF($K$10:$K$361,"NL1")</f>
        <v>38</v>
      </c>
      <c r="N2" s="57" t="s">
        <v>629</v>
      </c>
      <c r="O2" s="57">
        <f>COUNTIF($K$10:$K$361,"KTCT")</f>
        <v>0</v>
      </c>
      <c r="Q2" s="2"/>
    </row>
    <row r="3" spans="1:18" ht="14.25" customHeight="1">
      <c r="A3" s="5"/>
      <c r="B3" s="6"/>
      <c r="C3" s="5"/>
      <c r="D3" s="58"/>
      <c r="E3" s="5"/>
      <c r="F3" s="5"/>
      <c r="G3" s="7"/>
      <c r="H3" s="68"/>
      <c r="I3" s="8"/>
      <c r="J3" s="8"/>
      <c r="K3" s="58"/>
      <c r="L3" s="57" t="s">
        <v>630</v>
      </c>
      <c r="M3" s="57">
        <f>COUNTIF($K$10:$K$361,"NL2")</f>
        <v>0</v>
      </c>
      <c r="N3" s="57"/>
      <c r="O3" s="2"/>
      <c r="Q3" s="2"/>
    </row>
    <row r="4" spans="1:18" ht="20.25" customHeight="1">
      <c r="A4" s="139" t="s">
        <v>757</v>
      </c>
      <c r="B4" s="139"/>
      <c r="C4" s="139"/>
      <c r="D4" s="139"/>
      <c r="E4" s="139"/>
      <c r="F4" s="139"/>
      <c r="G4" s="139"/>
      <c r="H4" s="139"/>
      <c r="I4" s="139"/>
      <c r="J4" s="139"/>
      <c r="K4" s="84"/>
      <c r="L4" s="10"/>
      <c r="M4" s="10"/>
      <c r="N4" s="10"/>
      <c r="O4" s="4"/>
      <c r="P4" s="2"/>
    </row>
    <row r="5" spans="1:18" ht="13.5" customHeight="1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58"/>
      <c r="L5" s="57"/>
      <c r="M5" s="57"/>
      <c r="N5" s="57"/>
      <c r="O5" s="2"/>
      <c r="Q5" s="2"/>
    </row>
    <row r="6" spans="1:18" ht="21.75" customHeight="1">
      <c r="A6" s="137" t="s">
        <v>627</v>
      </c>
      <c r="B6" s="137"/>
      <c r="C6" s="58"/>
      <c r="D6" s="58"/>
      <c r="E6" s="58" t="s">
        <v>15</v>
      </c>
      <c r="F6" s="137" t="s">
        <v>124</v>
      </c>
      <c r="G6" s="137"/>
      <c r="H6" s="68"/>
      <c r="I6" s="128"/>
      <c r="J6" s="128"/>
      <c r="K6" s="128"/>
      <c r="L6" s="57" t="s">
        <v>17</v>
      </c>
      <c r="M6" s="57">
        <f>M2+M3+M4+M5+O2+O3+O4+O5+O6</f>
        <v>62</v>
      </c>
      <c r="N6" s="57" t="s">
        <v>18</v>
      </c>
      <c r="O6" s="2">
        <f>COUNTIF($K$10:$K$433,"Không thi")</f>
        <v>24</v>
      </c>
      <c r="Q6" s="2"/>
    </row>
    <row r="7" spans="1:18" ht="1.5" customHeight="1">
      <c r="A7" s="62"/>
      <c r="B7" s="1"/>
      <c r="C7" s="1"/>
      <c r="D7" s="58"/>
      <c r="E7" s="62"/>
      <c r="F7" s="1"/>
      <c r="G7" s="7"/>
      <c r="H7" s="68"/>
      <c r="I7" s="61"/>
      <c r="J7" s="1"/>
      <c r="K7" s="58"/>
    </row>
    <row r="8" spans="1:18" ht="28.5" customHeight="1">
      <c r="A8" s="129" t="s">
        <v>20</v>
      </c>
      <c r="B8" s="131" t="s">
        <v>21</v>
      </c>
      <c r="C8" s="132"/>
      <c r="D8" s="129" t="s">
        <v>22</v>
      </c>
      <c r="E8" s="129" t="s">
        <v>23</v>
      </c>
      <c r="F8" s="129" t="s">
        <v>24</v>
      </c>
      <c r="G8" s="129" t="s">
        <v>25</v>
      </c>
      <c r="H8" s="142" t="s">
        <v>645</v>
      </c>
      <c r="I8" s="143"/>
      <c r="J8" s="129" t="s">
        <v>26</v>
      </c>
      <c r="K8" s="129" t="s">
        <v>644</v>
      </c>
      <c r="L8" s="75"/>
      <c r="M8" s="75"/>
      <c r="N8" s="10"/>
      <c r="O8" s="10"/>
      <c r="P8" s="10"/>
    </row>
    <row r="9" spans="1:18" ht="33" customHeight="1">
      <c r="A9" s="130"/>
      <c r="B9" s="133"/>
      <c r="C9" s="134"/>
      <c r="D9" s="130"/>
      <c r="E9" s="130"/>
      <c r="F9" s="130"/>
      <c r="G9" s="130"/>
      <c r="H9" s="76" t="s">
        <v>647</v>
      </c>
      <c r="I9" s="59" t="s">
        <v>648</v>
      </c>
      <c r="J9" s="130"/>
      <c r="K9" s="130"/>
      <c r="L9" s="75"/>
      <c r="M9" s="75"/>
      <c r="N9" s="10"/>
      <c r="O9" s="10"/>
      <c r="P9" s="10"/>
    </row>
    <row r="10" spans="1:18" ht="18" customHeight="1">
      <c r="A10" s="32">
        <v>1</v>
      </c>
      <c r="B10" s="30" t="s">
        <v>173</v>
      </c>
      <c r="C10" s="31" t="s">
        <v>174</v>
      </c>
      <c r="D10" s="33" t="s">
        <v>479</v>
      </c>
      <c r="E10" s="86" t="s">
        <v>234</v>
      </c>
      <c r="F10" s="34" t="s">
        <v>205</v>
      </c>
      <c r="G10" s="29" t="s">
        <v>263</v>
      </c>
      <c r="H10" s="69">
        <v>5</v>
      </c>
      <c r="I10" s="35" t="s">
        <v>649</v>
      </c>
      <c r="J10" s="35"/>
      <c r="K10" s="65" t="s">
        <v>30</v>
      </c>
      <c r="L10" s="44" t="s">
        <v>30</v>
      </c>
      <c r="M10" s="44" t="s">
        <v>67</v>
      </c>
      <c r="N10" s="44" t="s">
        <v>13</v>
      </c>
      <c r="O10" s="27">
        <v>2</v>
      </c>
      <c r="P10" s="27"/>
      <c r="Q10" s="27"/>
      <c r="R10" s="12">
        <v>1</v>
      </c>
    </row>
    <row r="11" spans="1:18" ht="18" customHeight="1">
      <c r="A11" s="37" t="s">
        <v>631</v>
      </c>
      <c r="B11" s="13" t="s">
        <v>172</v>
      </c>
      <c r="C11" s="14" t="s">
        <v>93</v>
      </c>
      <c r="D11" s="38" t="s">
        <v>469</v>
      </c>
      <c r="E11" s="43" t="s">
        <v>233</v>
      </c>
      <c r="F11" s="39" t="s">
        <v>204</v>
      </c>
      <c r="G11" s="15" t="s">
        <v>262</v>
      </c>
      <c r="H11" s="66">
        <v>7</v>
      </c>
      <c r="I11" s="40" t="s">
        <v>657</v>
      </c>
      <c r="J11" s="40"/>
      <c r="K11" s="41" t="s">
        <v>30</v>
      </c>
      <c r="L11" s="44" t="s">
        <v>30</v>
      </c>
      <c r="M11" s="44" t="s">
        <v>31</v>
      </c>
      <c r="N11" s="44" t="s">
        <v>10</v>
      </c>
      <c r="O11" s="27">
        <v>2</v>
      </c>
      <c r="P11" s="27"/>
      <c r="Q11" s="27"/>
      <c r="R11" s="12">
        <v>1</v>
      </c>
    </row>
    <row r="12" spans="1:18" ht="18" customHeight="1">
      <c r="A12" s="37" t="s">
        <v>659</v>
      </c>
      <c r="B12" s="13" t="s">
        <v>177</v>
      </c>
      <c r="C12" s="14" t="s">
        <v>79</v>
      </c>
      <c r="D12" s="38" t="s">
        <v>458</v>
      </c>
      <c r="E12" s="43" t="s">
        <v>237</v>
      </c>
      <c r="F12" s="39" t="s">
        <v>208</v>
      </c>
      <c r="G12" s="15" t="s">
        <v>264</v>
      </c>
      <c r="H12" s="66">
        <v>5</v>
      </c>
      <c r="I12" s="40" t="s">
        <v>649</v>
      </c>
      <c r="J12" s="40"/>
      <c r="K12" s="41" t="s">
        <v>30</v>
      </c>
      <c r="L12" s="44" t="s">
        <v>30</v>
      </c>
      <c r="M12" s="44" t="s">
        <v>31</v>
      </c>
      <c r="N12" s="44" t="s">
        <v>8</v>
      </c>
      <c r="O12" s="27">
        <v>1</v>
      </c>
      <c r="P12" s="27"/>
      <c r="Q12" s="27"/>
      <c r="R12" s="12">
        <v>1</v>
      </c>
    </row>
    <row r="13" spans="1:18" ht="18" customHeight="1">
      <c r="A13" s="37" t="s">
        <v>632</v>
      </c>
      <c r="B13" s="13" t="s">
        <v>95</v>
      </c>
      <c r="C13" s="14" t="s">
        <v>74</v>
      </c>
      <c r="D13" s="38" t="s">
        <v>453</v>
      </c>
      <c r="E13" s="43" t="s">
        <v>235</v>
      </c>
      <c r="F13" s="39" t="s">
        <v>206</v>
      </c>
      <c r="G13" s="15" t="s">
        <v>129</v>
      </c>
      <c r="H13" s="66">
        <v>5</v>
      </c>
      <c r="I13" s="40" t="s">
        <v>649</v>
      </c>
      <c r="J13" s="40"/>
      <c r="K13" s="42" t="s">
        <v>30</v>
      </c>
      <c r="L13" s="44" t="s">
        <v>30</v>
      </c>
      <c r="M13" s="44" t="s">
        <v>31</v>
      </c>
      <c r="N13" s="44" t="s">
        <v>8</v>
      </c>
      <c r="O13" s="27">
        <v>1</v>
      </c>
      <c r="P13" s="27"/>
      <c r="Q13" s="27"/>
      <c r="R13" s="12">
        <v>1</v>
      </c>
    </row>
    <row r="14" spans="1:18" ht="18" customHeight="1">
      <c r="A14" s="37" t="s">
        <v>660</v>
      </c>
      <c r="B14" s="13" t="s">
        <v>619</v>
      </c>
      <c r="C14" s="14" t="s">
        <v>36</v>
      </c>
      <c r="D14" s="38" t="s">
        <v>620</v>
      </c>
      <c r="E14" s="43">
        <v>33881</v>
      </c>
      <c r="F14" s="64" t="s">
        <v>621</v>
      </c>
      <c r="G14" s="15" t="s">
        <v>129</v>
      </c>
      <c r="H14" s="66">
        <v>7</v>
      </c>
      <c r="I14" s="40" t="s">
        <v>657</v>
      </c>
      <c r="J14" s="40"/>
      <c r="K14" s="41" t="s">
        <v>30</v>
      </c>
      <c r="L14" s="44" t="s">
        <v>18</v>
      </c>
      <c r="M14" s="44" t="s">
        <v>18</v>
      </c>
      <c r="N14" s="44" t="s">
        <v>14</v>
      </c>
      <c r="O14" s="27">
        <v>1</v>
      </c>
      <c r="P14" s="27"/>
      <c r="Q14" s="27"/>
      <c r="R14" s="12">
        <v>1</v>
      </c>
    </row>
    <row r="15" spans="1:18" ht="18" customHeight="1">
      <c r="A15" s="37" t="s">
        <v>661</v>
      </c>
      <c r="B15" s="13" t="s">
        <v>179</v>
      </c>
      <c r="C15" s="14" t="s">
        <v>180</v>
      </c>
      <c r="D15" s="38" t="s">
        <v>466</v>
      </c>
      <c r="E15" s="43" t="s">
        <v>239</v>
      </c>
      <c r="F15" s="39" t="s">
        <v>209</v>
      </c>
      <c r="G15" s="15" t="s">
        <v>129</v>
      </c>
      <c r="H15" s="66">
        <v>5</v>
      </c>
      <c r="I15" s="40" t="s">
        <v>649</v>
      </c>
      <c r="J15" s="40"/>
      <c r="K15" s="41" t="s">
        <v>30</v>
      </c>
      <c r="L15" s="44" t="s">
        <v>30</v>
      </c>
      <c r="M15" s="44" t="s">
        <v>31</v>
      </c>
      <c r="N15" s="44" t="s">
        <v>8</v>
      </c>
      <c r="O15" s="27">
        <v>2</v>
      </c>
      <c r="P15" s="27"/>
      <c r="Q15" s="27"/>
      <c r="R15" s="12">
        <v>1</v>
      </c>
    </row>
    <row r="16" spans="1:18" ht="18" customHeight="1">
      <c r="A16" s="37" t="s">
        <v>662</v>
      </c>
      <c r="B16" s="13" t="s">
        <v>175</v>
      </c>
      <c r="C16" s="14" t="s">
        <v>176</v>
      </c>
      <c r="D16" s="38" t="s">
        <v>449</v>
      </c>
      <c r="E16" s="43" t="s">
        <v>236</v>
      </c>
      <c r="F16" s="39" t="s">
        <v>207</v>
      </c>
      <c r="G16" s="15" t="s">
        <v>130</v>
      </c>
      <c r="H16" s="66">
        <v>6</v>
      </c>
      <c r="I16" s="40" t="s">
        <v>656</v>
      </c>
      <c r="J16" s="40"/>
      <c r="K16" s="42" t="s">
        <v>30</v>
      </c>
      <c r="L16" s="44" t="s">
        <v>30</v>
      </c>
      <c r="M16" s="44" t="s">
        <v>31</v>
      </c>
      <c r="N16" s="44" t="s">
        <v>10</v>
      </c>
      <c r="O16" s="27">
        <v>1</v>
      </c>
      <c r="P16" s="27"/>
      <c r="Q16" s="27"/>
      <c r="R16" s="12">
        <v>1</v>
      </c>
    </row>
    <row r="17" spans="1:18" ht="18" customHeight="1">
      <c r="A17" s="37" t="s">
        <v>663</v>
      </c>
      <c r="B17" s="13" t="s">
        <v>64</v>
      </c>
      <c r="C17" s="14" t="s">
        <v>178</v>
      </c>
      <c r="D17" s="38" t="s">
        <v>460</v>
      </c>
      <c r="E17" s="43" t="s">
        <v>238</v>
      </c>
      <c r="F17" s="39">
        <v>1021040287</v>
      </c>
      <c r="G17" s="15" t="s">
        <v>108</v>
      </c>
      <c r="H17" s="66">
        <v>6</v>
      </c>
      <c r="I17" s="40" t="s">
        <v>656</v>
      </c>
      <c r="J17" s="40"/>
      <c r="K17" s="41" t="s">
        <v>30</v>
      </c>
      <c r="L17" s="44" t="s">
        <v>30</v>
      </c>
      <c r="M17" s="44" t="s">
        <v>31</v>
      </c>
      <c r="N17" s="44" t="s">
        <v>10</v>
      </c>
      <c r="O17" s="27">
        <v>1</v>
      </c>
      <c r="P17" s="27"/>
      <c r="Q17" s="27"/>
      <c r="R17" s="12">
        <v>1</v>
      </c>
    </row>
    <row r="18" spans="1:18" ht="18" customHeight="1">
      <c r="A18" s="37" t="s">
        <v>664</v>
      </c>
      <c r="B18" s="13" t="s">
        <v>139</v>
      </c>
      <c r="C18" s="14" t="s">
        <v>125</v>
      </c>
      <c r="D18" s="38" t="s">
        <v>470</v>
      </c>
      <c r="E18" s="43" t="s">
        <v>160</v>
      </c>
      <c r="F18" s="39"/>
      <c r="G18" s="15" t="s">
        <v>109</v>
      </c>
      <c r="H18" s="66">
        <v>5</v>
      </c>
      <c r="I18" s="40" t="s">
        <v>649</v>
      </c>
      <c r="J18" s="40"/>
      <c r="K18" s="41" t="s">
        <v>30</v>
      </c>
      <c r="L18" s="44" t="s">
        <v>30</v>
      </c>
      <c r="M18" s="44" t="s">
        <v>5</v>
      </c>
      <c r="N18" s="44" t="s">
        <v>18</v>
      </c>
      <c r="O18" s="27">
        <v>2</v>
      </c>
      <c r="P18" s="27"/>
      <c r="Q18" s="27"/>
      <c r="R18" s="12">
        <v>1</v>
      </c>
    </row>
    <row r="19" spans="1:18" ht="18" customHeight="1">
      <c r="A19" s="37" t="s">
        <v>665</v>
      </c>
      <c r="B19" s="13" t="s">
        <v>181</v>
      </c>
      <c r="C19" s="14" t="s">
        <v>89</v>
      </c>
      <c r="D19" s="38" t="s">
        <v>477</v>
      </c>
      <c r="E19" s="43" t="s">
        <v>240</v>
      </c>
      <c r="F19" s="39" t="s">
        <v>210</v>
      </c>
      <c r="G19" s="15" t="s">
        <v>66</v>
      </c>
      <c r="H19" s="66">
        <v>6</v>
      </c>
      <c r="I19" s="40" t="s">
        <v>656</v>
      </c>
      <c r="J19" s="40"/>
      <c r="K19" s="41" t="s">
        <v>30</v>
      </c>
      <c r="L19" s="44" t="s">
        <v>30</v>
      </c>
      <c r="M19" s="44" t="s">
        <v>5</v>
      </c>
      <c r="N19" s="44" t="s">
        <v>5</v>
      </c>
      <c r="O19" s="27">
        <v>2</v>
      </c>
      <c r="P19" s="27"/>
      <c r="Q19" s="27"/>
      <c r="R19" s="12">
        <v>1</v>
      </c>
    </row>
    <row r="20" spans="1:18" ht="18" customHeight="1">
      <c r="A20" s="37" t="s">
        <v>666</v>
      </c>
      <c r="B20" s="13" t="s">
        <v>182</v>
      </c>
      <c r="C20" s="14" t="s">
        <v>118</v>
      </c>
      <c r="D20" s="38" t="s">
        <v>455</v>
      </c>
      <c r="E20" s="43" t="s">
        <v>241</v>
      </c>
      <c r="F20" s="39">
        <v>1021010155</v>
      </c>
      <c r="G20" s="15" t="s">
        <v>265</v>
      </c>
      <c r="H20" s="66">
        <v>3</v>
      </c>
      <c r="I20" s="40" t="s">
        <v>654</v>
      </c>
      <c r="J20" s="40"/>
      <c r="K20" s="42" t="s">
        <v>30</v>
      </c>
      <c r="L20" s="44" t="s">
        <v>30</v>
      </c>
      <c r="M20" s="44" t="s">
        <v>5</v>
      </c>
      <c r="N20" s="44" t="s">
        <v>5</v>
      </c>
      <c r="O20" s="27">
        <v>1</v>
      </c>
      <c r="P20" s="27"/>
      <c r="Q20" s="27"/>
      <c r="R20" s="12">
        <v>1</v>
      </c>
    </row>
    <row r="21" spans="1:18" ht="18" customHeight="1">
      <c r="A21" s="37" t="s">
        <v>667</v>
      </c>
      <c r="B21" s="13" t="s">
        <v>622</v>
      </c>
      <c r="C21" s="14" t="s">
        <v>623</v>
      </c>
      <c r="D21" s="38" t="s">
        <v>624</v>
      </c>
      <c r="E21" s="43">
        <v>33371</v>
      </c>
      <c r="F21" s="64" t="s">
        <v>625</v>
      </c>
      <c r="G21" s="15" t="s">
        <v>626</v>
      </c>
      <c r="H21" s="66">
        <v>6</v>
      </c>
      <c r="I21" s="40" t="s">
        <v>656</v>
      </c>
      <c r="J21" s="40"/>
      <c r="K21" s="41" t="s">
        <v>30</v>
      </c>
      <c r="L21" s="44" t="s">
        <v>18</v>
      </c>
      <c r="M21" s="44" t="s">
        <v>18</v>
      </c>
      <c r="N21" s="44" t="s">
        <v>14</v>
      </c>
      <c r="O21" s="27">
        <v>1</v>
      </c>
      <c r="P21" s="27"/>
      <c r="Q21" s="27"/>
      <c r="R21" s="12">
        <v>1</v>
      </c>
    </row>
    <row r="22" spans="1:18" ht="18" customHeight="1">
      <c r="A22" s="37" t="s">
        <v>668</v>
      </c>
      <c r="B22" s="13" t="s">
        <v>97</v>
      </c>
      <c r="C22" s="14" t="s">
        <v>85</v>
      </c>
      <c r="D22" s="38" t="s">
        <v>484</v>
      </c>
      <c r="E22" s="43" t="s">
        <v>145</v>
      </c>
      <c r="F22" s="39"/>
      <c r="G22" s="15" t="s">
        <v>169</v>
      </c>
      <c r="H22" s="66">
        <v>7</v>
      </c>
      <c r="I22" s="40" t="s">
        <v>657</v>
      </c>
      <c r="J22" s="40"/>
      <c r="K22" s="42" t="s">
        <v>30</v>
      </c>
      <c r="L22" s="44" t="s">
        <v>30</v>
      </c>
      <c r="M22" s="44" t="s">
        <v>31</v>
      </c>
      <c r="N22" s="44" t="s">
        <v>18</v>
      </c>
      <c r="O22" s="27">
        <v>2</v>
      </c>
      <c r="P22" s="27"/>
      <c r="Q22" s="27"/>
      <c r="R22" s="12">
        <v>1</v>
      </c>
    </row>
    <row r="23" spans="1:18" ht="18" customHeight="1">
      <c r="A23" s="37" t="s">
        <v>669</v>
      </c>
      <c r="B23" s="13" t="s">
        <v>198</v>
      </c>
      <c r="C23" s="14" t="s">
        <v>96</v>
      </c>
      <c r="D23" s="38" t="s">
        <v>463</v>
      </c>
      <c r="E23" s="43" t="s">
        <v>254</v>
      </c>
      <c r="F23" s="39" t="s">
        <v>225</v>
      </c>
      <c r="G23" s="15" t="s">
        <v>110</v>
      </c>
      <c r="H23" s="66">
        <v>6</v>
      </c>
      <c r="I23" s="40" t="s">
        <v>656</v>
      </c>
      <c r="J23" s="40"/>
      <c r="K23" s="42" t="s">
        <v>30</v>
      </c>
      <c r="L23" s="44" t="s">
        <v>30</v>
      </c>
      <c r="M23" s="44" t="s">
        <v>31</v>
      </c>
      <c r="N23" s="44" t="s">
        <v>267</v>
      </c>
      <c r="O23" s="27">
        <v>1</v>
      </c>
      <c r="P23" s="27"/>
      <c r="Q23" s="27"/>
      <c r="R23" s="12">
        <v>1</v>
      </c>
    </row>
    <row r="24" spans="1:18" ht="18" customHeight="1">
      <c r="A24" s="37" t="s">
        <v>670</v>
      </c>
      <c r="B24" s="13" t="s">
        <v>199</v>
      </c>
      <c r="C24" s="14" t="s">
        <v>81</v>
      </c>
      <c r="D24" s="38" t="s">
        <v>465</v>
      </c>
      <c r="E24" s="43" t="s">
        <v>255</v>
      </c>
      <c r="F24" s="39" t="s">
        <v>226</v>
      </c>
      <c r="G24" s="15" t="s">
        <v>110</v>
      </c>
      <c r="H24" s="66">
        <v>6</v>
      </c>
      <c r="I24" s="40" t="s">
        <v>656</v>
      </c>
      <c r="J24" s="40"/>
      <c r="K24" s="41" t="s">
        <v>30</v>
      </c>
      <c r="L24" s="44" t="s">
        <v>30</v>
      </c>
      <c r="M24" s="44" t="s">
        <v>31</v>
      </c>
      <c r="N24" s="44" t="s">
        <v>267</v>
      </c>
      <c r="O24" s="27">
        <v>1</v>
      </c>
      <c r="P24" s="27"/>
      <c r="Q24" s="27"/>
      <c r="R24" s="12">
        <v>1</v>
      </c>
    </row>
    <row r="25" spans="1:18" ht="18" customHeight="1">
      <c r="A25" s="37" t="s">
        <v>671</v>
      </c>
      <c r="B25" s="13" t="s">
        <v>200</v>
      </c>
      <c r="C25" s="14" t="s">
        <v>43</v>
      </c>
      <c r="D25" s="38" t="s">
        <v>473</v>
      </c>
      <c r="E25" s="43" t="s">
        <v>256</v>
      </c>
      <c r="F25" s="39" t="s">
        <v>227</v>
      </c>
      <c r="G25" s="15" t="s">
        <v>110</v>
      </c>
      <c r="H25" s="66">
        <v>6</v>
      </c>
      <c r="I25" s="40" t="s">
        <v>656</v>
      </c>
      <c r="J25" s="40"/>
      <c r="K25" s="41" t="s">
        <v>30</v>
      </c>
      <c r="L25" s="44" t="s">
        <v>30</v>
      </c>
      <c r="M25" s="44" t="s">
        <v>31</v>
      </c>
      <c r="N25" s="44" t="s">
        <v>267</v>
      </c>
      <c r="O25" s="27">
        <v>2</v>
      </c>
      <c r="P25" s="27"/>
      <c r="Q25" s="27"/>
      <c r="R25" s="12">
        <v>1</v>
      </c>
    </row>
    <row r="26" spans="1:18" ht="18" customHeight="1">
      <c r="A26" s="37" t="s">
        <v>672</v>
      </c>
      <c r="B26" s="13" t="s">
        <v>201</v>
      </c>
      <c r="C26" s="14" t="s">
        <v>99</v>
      </c>
      <c r="D26" s="38" t="s">
        <v>474</v>
      </c>
      <c r="E26" s="43" t="s">
        <v>257</v>
      </c>
      <c r="F26" s="39" t="s">
        <v>228</v>
      </c>
      <c r="G26" s="15" t="s">
        <v>110</v>
      </c>
      <c r="H26" s="66">
        <v>6</v>
      </c>
      <c r="I26" s="40" t="s">
        <v>656</v>
      </c>
      <c r="J26" s="40"/>
      <c r="K26" s="41" t="s">
        <v>30</v>
      </c>
      <c r="L26" s="44" t="s">
        <v>30</v>
      </c>
      <c r="M26" s="44" t="s">
        <v>31</v>
      </c>
      <c r="N26" s="44" t="s">
        <v>267</v>
      </c>
      <c r="O26" s="27">
        <v>2</v>
      </c>
      <c r="P26" s="27"/>
      <c r="Q26" s="27"/>
      <c r="R26" s="12">
        <v>1</v>
      </c>
    </row>
    <row r="27" spans="1:18" ht="18" customHeight="1">
      <c r="A27" s="37" t="s">
        <v>673</v>
      </c>
      <c r="B27" s="13" t="s">
        <v>134</v>
      </c>
      <c r="C27" s="14" t="s">
        <v>90</v>
      </c>
      <c r="D27" s="38" t="s">
        <v>492</v>
      </c>
      <c r="E27" s="43" t="s">
        <v>57</v>
      </c>
      <c r="F27" s="39" t="s">
        <v>229</v>
      </c>
      <c r="G27" s="15" t="s">
        <v>110</v>
      </c>
      <c r="H27" s="66">
        <v>5</v>
      </c>
      <c r="I27" s="40" t="s">
        <v>649</v>
      </c>
      <c r="J27" s="40"/>
      <c r="K27" s="42" t="s">
        <v>30</v>
      </c>
      <c r="L27" s="44" t="s">
        <v>30</v>
      </c>
      <c r="M27" s="44" t="s">
        <v>31</v>
      </c>
      <c r="N27" s="44" t="s">
        <v>267</v>
      </c>
      <c r="O27" s="27">
        <v>2</v>
      </c>
      <c r="P27" s="27"/>
      <c r="Q27" s="27"/>
      <c r="R27" s="12">
        <v>1</v>
      </c>
    </row>
    <row r="28" spans="1:18" ht="18" customHeight="1">
      <c r="A28" s="37" t="s">
        <v>674</v>
      </c>
      <c r="B28" s="13" t="s">
        <v>64</v>
      </c>
      <c r="C28" s="14" t="s">
        <v>202</v>
      </c>
      <c r="D28" s="38" t="s">
        <v>495</v>
      </c>
      <c r="E28" s="43" t="s">
        <v>258</v>
      </c>
      <c r="F28" s="39" t="s">
        <v>230</v>
      </c>
      <c r="G28" s="15" t="s">
        <v>110</v>
      </c>
      <c r="H28" s="66">
        <v>5</v>
      </c>
      <c r="I28" s="40" t="s">
        <v>649</v>
      </c>
      <c r="J28" s="40"/>
      <c r="K28" s="41" t="s">
        <v>30</v>
      </c>
      <c r="L28" s="44" t="s">
        <v>30</v>
      </c>
      <c r="M28" s="44" t="s">
        <v>31</v>
      </c>
      <c r="N28" s="44" t="s">
        <v>267</v>
      </c>
      <c r="O28" s="27">
        <v>2</v>
      </c>
      <c r="P28" s="27"/>
      <c r="Q28" s="27"/>
      <c r="R28" s="12">
        <v>1</v>
      </c>
    </row>
    <row r="29" spans="1:18" ht="18" customHeight="1">
      <c r="A29" s="37" t="s">
        <v>675</v>
      </c>
      <c r="B29" s="13" t="s">
        <v>78</v>
      </c>
      <c r="C29" s="14" t="s">
        <v>126</v>
      </c>
      <c r="D29" s="38" t="s">
        <v>442</v>
      </c>
      <c r="E29" s="43" t="s">
        <v>159</v>
      </c>
      <c r="F29" s="39"/>
      <c r="G29" s="15" t="s">
        <v>111</v>
      </c>
      <c r="H29" s="66">
        <v>5</v>
      </c>
      <c r="I29" s="40" t="s">
        <v>649</v>
      </c>
      <c r="J29" s="40"/>
      <c r="K29" s="41" t="s">
        <v>30</v>
      </c>
      <c r="L29" s="44" t="s">
        <v>30</v>
      </c>
      <c r="M29" s="44" t="s">
        <v>31</v>
      </c>
      <c r="N29" s="44" t="s">
        <v>8</v>
      </c>
      <c r="O29" s="27">
        <v>1</v>
      </c>
      <c r="P29" s="27"/>
      <c r="Q29" s="27"/>
      <c r="R29" s="12">
        <v>1</v>
      </c>
    </row>
    <row r="30" spans="1:18" ht="18" customHeight="1">
      <c r="A30" s="37" t="s">
        <v>676</v>
      </c>
      <c r="B30" s="13" t="s">
        <v>191</v>
      </c>
      <c r="C30" s="14" t="s">
        <v>60</v>
      </c>
      <c r="D30" s="38" t="s">
        <v>456</v>
      </c>
      <c r="E30" s="43" t="s">
        <v>248</v>
      </c>
      <c r="F30" s="39" t="s">
        <v>218</v>
      </c>
      <c r="G30" s="15" t="s">
        <v>111</v>
      </c>
      <c r="H30" s="66">
        <v>0</v>
      </c>
      <c r="I30" s="40" t="s">
        <v>651</v>
      </c>
      <c r="J30" s="40" t="s">
        <v>633</v>
      </c>
      <c r="K30" s="41" t="s">
        <v>30</v>
      </c>
      <c r="L30" s="44" t="s">
        <v>30</v>
      </c>
      <c r="M30" s="44" t="s">
        <v>31</v>
      </c>
      <c r="N30" s="44" t="s">
        <v>8</v>
      </c>
      <c r="O30" s="27">
        <v>1</v>
      </c>
      <c r="P30" s="27"/>
      <c r="Q30" s="27"/>
      <c r="R30" s="12">
        <v>1</v>
      </c>
    </row>
    <row r="31" spans="1:18" ht="18" customHeight="1">
      <c r="A31" s="37" t="s">
        <v>677</v>
      </c>
      <c r="B31" s="13" t="s">
        <v>192</v>
      </c>
      <c r="C31" s="14" t="s">
        <v>81</v>
      </c>
      <c r="D31" s="38" t="s">
        <v>464</v>
      </c>
      <c r="E31" s="43" t="s">
        <v>249</v>
      </c>
      <c r="F31" s="39" t="s">
        <v>219</v>
      </c>
      <c r="G31" s="15" t="s">
        <v>44</v>
      </c>
      <c r="H31" s="66">
        <v>6</v>
      </c>
      <c r="I31" s="40" t="s">
        <v>656</v>
      </c>
      <c r="J31" s="40"/>
      <c r="K31" s="41" t="s">
        <v>30</v>
      </c>
      <c r="L31" s="44" t="s">
        <v>30</v>
      </c>
      <c r="M31" s="44" t="s">
        <v>31</v>
      </c>
      <c r="N31" s="44" t="s">
        <v>8</v>
      </c>
      <c r="O31" s="27">
        <v>1</v>
      </c>
      <c r="P31" s="27"/>
      <c r="Q31" s="27"/>
      <c r="R31" s="12">
        <v>1</v>
      </c>
    </row>
    <row r="32" spans="1:18" ht="18" customHeight="1">
      <c r="A32" s="37" t="s">
        <v>678</v>
      </c>
      <c r="B32" s="13" t="s">
        <v>193</v>
      </c>
      <c r="C32" s="14" t="s">
        <v>194</v>
      </c>
      <c r="D32" s="38" t="s">
        <v>467</v>
      </c>
      <c r="E32" s="43" t="s">
        <v>250</v>
      </c>
      <c r="F32" s="39" t="s">
        <v>220</v>
      </c>
      <c r="G32" s="15" t="s">
        <v>44</v>
      </c>
      <c r="H32" s="66">
        <v>2</v>
      </c>
      <c r="I32" s="40" t="s">
        <v>653</v>
      </c>
      <c r="J32" s="40"/>
      <c r="K32" s="41" t="s">
        <v>30</v>
      </c>
      <c r="L32" s="44" t="s">
        <v>30</v>
      </c>
      <c r="M32" s="44" t="s">
        <v>31</v>
      </c>
      <c r="N32" s="44" t="s">
        <v>8</v>
      </c>
      <c r="O32" s="27">
        <v>2</v>
      </c>
      <c r="P32" s="27"/>
      <c r="Q32" s="27"/>
      <c r="R32" s="12">
        <v>1</v>
      </c>
    </row>
    <row r="33" spans="1:18" ht="18" customHeight="1">
      <c r="A33" s="37" t="s">
        <v>679</v>
      </c>
      <c r="B33" s="13" t="s">
        <v>195</v>
      </c>
      <c r="C33" s="14" t="s">
        <v>120</v>
      </c>
      <c r="D33" s="38" t="s">
        <v>485</v>
      </c>
      <c r="E33" s="43" t="s">
        <v>251</v>
      </c>
      <c r="F33" s="39" t="s">
        <v>221</v>
      </c>
      <c r="G33" s="15" t="s">
        <v>44</v>
      </c>
      <c r="H33" s="66">
        <v>6</v>
      </c>
      <c r="I33" s="40" t="s">
        <v>656</v>
      </c>
      <c r="J33" s="40"/>
      <c r="K33" s="42" t="s">
        <v>30</v>
      </c>
      <c r="L33" s="44" t="s">
        <v>30</v>
      </c>
      <c r="M33" s="44" t="s">
        <v>31</v>
      </c>
      <c r="N33" s="44" t="s">
        <v>8</v>
      </c>
      <c r="O33" s="27">
        <v>2</v>
      </c>
      <c r="P33" s="27"/>
      <c r="Q33" s="27"/>
      <c r="R33" s="12">
        <v>1</v>
      </c>
    </row>
    <row r="34" spans="1:18" ht="18" customHeight="1">
      <c r="A34" s="37" t="s">
        <v>680</v>
      </c>
      <c r="B34" s="13" t="s">
        <v>196</v>
      </c>
      <c r="C34" s="14" t="s">
        <v>27</v>
      </c>
      <c r="D34" s="38" t="s">
        <v>440</v>
      </c>
      <c r="E34" s="43" t="s">
        <v>252</v>
      </c>
      <c r="F34" s="39" t="s">
        <v>222</v>
      </c>
      <c r="G34" s="15" t="s">
        <v>29</v>
      </c>
      <c r="H34" s="66">
        <v>5</v>
      </c>
      <c r="I34" s="40" t="s">
        <v>649</v>
      </c>
      <c r="J34" s="40"/>
      <c r="K34" s="41" t="s">
        <v>30</v>
      </c>
      <c r="L34" s="44" t="s">
        <v>30</v>
      </c>
      <c r="M34" s="44" t="s">
        <v>31</v>
      </c>
      <c r="N34" s="44" t="s">
        <v>8</v>
      </c>
      <c r="O34" s="27">
        <v>1</v>
      </c>
      <c r="P34" s="27"/>
      <c r="Q34" s="27"/>
      <c r="R34" s="12">
        <v>1</v>
      </c>
    </row>
    <row r="35" spans="1:18" ht="18" customHeight="1">
      <c r="A35" s="37" t="s">
        <v>681</v>
      </c>
      <c r="B35" s="16" t="s">
        <v>59</v>
      </c>
      <c r="C35" s="17" t="s">
        <v>74</v>
      </c>
      <c r="D35" s="38" t="s">
        <v>452</v>
      </c>
      <c r="E35" s="43" t="s">
        <v>253</v>
      </c>
      <c r="F35" s="45" t="s">
        <v>223</v>
      </c>
      <c r="G35" s="15" t="s">
        <v>29</v>
      </c>
      <c r="H35" s="66">
        <v>5</v>
      </c>
      <c r="I35" s="40" t="s">
        <v>649</v>
      </c>
      <c r="J35" s="46"/>
      <c r="K35" s="42" t="s">
        <v>30</v>
      </c>
      <c r="L35" s="44" t="s">
        <v>30</v>
      </c>
      <c r="M35" s="44" t="s">
        <v>31</v>
      </c>
      <c r="N35" s="44" t="s">
        <v>8</v>
      </c>
      <c r="O35" s="27">
        <v>1</v>
      </c>
      <c r="P35" s="27"/>
      <c r="Q35" s="27"/>
      <c r="R35" s="12">
        <v>1</v>
      </c>
    </row>
    <row r="36" spans="1:18" ht="18" customHeight="1">
      <c r="A36" s="37" t="s">
        <v>682</v>
      </c>
      <c r="B36" s="13" t="s">
        <v>28</v>
      </c>
      <c r="C36" s="14" t="s">
        <v>27</v>
      </c>
      <c r="D36" s="38" t="s">
        <v>438</v>
      </c>
      <c r="E36" s="43" t="s">
        <v>259</v>
      </c>
      <c r="F36" s="39" t="s">
        <v>231</v>
      </c>
      <c r="G36" s="15" t="s">
        <v>112</v>
      </c>
      <c r="H36" s="66">
        <v>5</v>
      </c>
      <c r="I36" s="40" t="s">
        <v>649</v>
      </c>
      <c r="J36" s="40"/>
      <c r="K36" s="41" t="s">
        <v>30</v>
      </c>
      <c r="L36" s="44" t="s">
        <v>30</v>
      </c>
      <c r="M36" s="44" t="s">
        <v>67</v>
      </c>
      <c r="N36" s="44" t="s">
        <v>13</v>
      </c>
      <c r="O36" s="27">
        <v>1</v>
      </c>
      <c r="P36" s="27"/>
      <c r="Q36" s="27"/>
      <c r="R36" s="12">
        <v>1</v>
      </c>
    </row>
    <row r="37" spans="1:18" ht="18" customHeight="1">
      <c r="A37" s="37" t="s">
        <v>683</v>
      </c>
      <c r="B37" s="13" t="s">
        <v>197</v>
      </c>
      <c r="C37" s="14" t="s">
        <v>63</v>
      </c>
      <c r="D37" s="38" t="s">
        <v>446</v>
      </c>
      <c r="E37" s="43" t="s">
        <v>58</v>
      </c>
      <c r="F37" s="39" t="s">
        <v>224</v>
      </c>
      <c r="G37" s="15" t="s">
        <v>112</v>
      </c>
      <c r="H37" s="66">
        <v>6</v>
      </c>
      <c r="I37" s="40" t="s">
        <v>656</v>
      </c>
      <c r="J37" s="40"/>
      <c r="K37" s="42" t="s">
        <v>30</v>
      </c>
      <c r="L37" s="44" t="s">
        <v>30</v>
      </c>
      <c r="M37" s="44" t="s">
        <v>67</v>
      </c>
      <c r="N37" s="44" t="s">
        <v>13</v>
      </c>
      <c r="O37" s="27">
        <v>1</v>
      </c>
      <c r="P37" s="27"/>
      <c r="Q37" s="27"/>
      <c r="R37" s="12">
        <v>1</v>
      </c>
    </row>
    <row r="38" spans="1:18" ht="18" customHeight="1">
      <c r="A38" s="37" t="s">
        <v>684</v>
      </c>
      <c r="B38" s="13" t="s">
        <v>183</v>
      </c>
      <c r="C38" s="14" t="s">
        <v>71</v>
      </c>
      <c r="D38" s="38" t="s">
        <v>459</v>
      </c>
      <c r="E38" s="43" t="s">
        <v>242</v>
      </c>
      <c r="F38" s="39" t="s">
        <v>211</v>
      </c>
      <c r="G38" s="15" t="s">
        <v>32</v>
      </c>
      <c r="H38" s="66">
        <v>6</v>
      </c>
      <c r="I38" s="40" t="s">
        <v>656</v>
      </c>
      <c r="J38" s="40"/>
      <c r="K38" s="41" t="s">
        <v>30</v>
      </c>
      <c r="L38" s="44" t="s">
        <v>30</v>
      </c>
      <c r="M38" s="44" t="s">
        <v>5</v>
      </c>
      <c r="N38" s="44" t="s">
        <v>5</v>
      </c>
      <c r="O38" s="27">
        <v>1</v>
      </c>
      <c r="P38" s="27"/>
      <c r="Q38" s="27"/>
      <c r="R38" s="12">
        <v>1</v>
      </c>
    </row>
    <row r="39" spans="1:18" ht="18" customHeight="1">
      <c r="A39" s="37" t="s">
        <v>685</v>
      </c>
      <c r="B39" s="13" t="s">
        <v>68</v>
      </c>
      <c r="C39" s="14" t="s">
        <v>184</v>
      </c>
      <c r="D39" s="38" t="s">
        <v>462</v>
      </c>
      <c r="E39" s="43" t="s">
        <v>242</v>
      </c>
      <c r="F39" s="39" t="s">
        <v>212</v>
      </c>
      <c r="G39" s="15" t="s">
        <v>32</v>
      </c>
      <c r="H39" s="66">
        <v>6</v>
      </c>
      <c r="I39" s="40" t="s">
        <v>656</v>
      </c>
      <c r="J39" s="40"/>
      <c r="K39" s="42" t="s">
        <v>30</v>
      </c>
      <c r="L39" s="44" t="s">
        <v>30</v>
      </c>
      <c r="M39" s="44" t="s">
        <v>5</v>
      </c>
      <c r="N39" s="44" t="s">
        <v>5</v>
      </c>
      <c r="O39" s="27">
        <v>1</v>
      </c>
      <c r="P39" s="27"/>
      <c r="Q39" s="27"/>
      <c r="R39" s="12">
        <v>1</v>
      </c>
    </row>
    <row r="40" spans="1:18" ht="18" customHeight="1">
      <c r="A40" s="37" t="s">
        <v>686</v>
      </c>
      <c r="B40" s="13" t="s">
        <v>84</v>
      </c>
      <c r="C40" s="14" t="s">
        <v>132</v>
      </c>
      <c r="D40" s="38" t="s">
        <v>489</v>
      </c>
      <c r="E40" s="43" t="s">
        <v>149</v>
      </c>
      <c r="F40" s="39"/>
      <c r="G40" s="15" t="s">
        <v>32</v>
      </c>
      <c r="H40" s="66">
        <v>5</v>
      </c>
      <c r="I40" s="40" t="s">
        <v>649</v>
      </c>
      <c r="J40" s="40"/>
      <c r="K40" s="41" t="s">
        <v>30</v>
      </c>
      <c r="L40" s="44" t="s">
        <v>30</v>
      </c>
      <c r="M40" s="44" t="s">
        <v>18</v>
      </c>
      <c r="N40" s="44" t="s">
        <v>18</v>
      </c>
      <c r="O40" s="27">
        <v>2</v>
      </c>
      <c r="P40" s="27"/>
      <c r="Q40" s="27"/>
      <c r="R40" s="12">
        <v>1</v>
      </c>
    </row>
    <row r="41" spans="1:18" ht="18" customHeight="1">
      <c r="A41" s="37" t="s">
        <v>687</v>
      </c>
      <c r="B41" s="13" t="s">
        <v>185</v>
      </c>
      <c r="C41" s="14" t="s">
        <v>186</v>
      </c>
      <c r="D41" s="38" t="s">
        <v>491</v>
      </c>
      <c r="E41" s="43" t="s">
        <v>243</v>
      </c>
      <c r="F41" s="39" t="s">
        <v>213</v>
      </c>
      <c r="G41" s="15" t="s">
        <v>116</v>
      </c>
      <c r="H41" s="66">
        <v>6</v>
      </c>
      <c r="I41" s="40" t="s">
        <v>656</v>
      </c>
      <c r="J41" s="40"/>
      <c r="K41" s="42" t="s">
        <v>30</v>
      </c>
      <c r="L41" s="44" t="s">
        <v>30</v>
      </c>
      <c r="M41" s="44" t="s">
        <v>5</v>
      </c>
      <c r="N41" s="44" t="s">
        <v>5</v>
      </c>
      <c r="O41" s="27">
        <v>2</v>
      </c>
      <c r="P41" s="27"/>
      <c r="Q41" s="27"/>
      <c r="R41" s="12">
        <v>1</v>
      </c>
    </row>
    <row r="42" spans="1:18" ht="18" customHeight="1">
      <c r="A42" s="37" t="s">
        <v>688</v>
      </c>
      <c r="B42" s="13" t="s">
        <v>187</v>
      </c>
      <c r="C42" s="14" t="s">
        <v>89</v>
      </c>
      <c r="D42" s="38" t="s">
        <v>476</v>
      </c>
      <c r="E42" s="43" t="s">
        <v>244</v>
      </c>
      <c r="F42" s="39" t="s">
        <v>214</v>
      </c>
      <c r="G42" s="15" t="s">
        <v>40</v>
      </c>
      <c r="H42" s="66">
        <v>6</v>
      </c>
      <c r="I42" s="40" t="s">
        <v>656</v>
      </c>
      <c r="J42" s="40"/>
      <c r="K42" s="42" t="s">
        <v>30</v>
      </c>
      <c r="L42" s="44" t="s">
        <v>30</v>
      </c>
      <c r="M42" s="44" t="s">
        <v>5</v>
      </c>
      <c r="N42" s="44" t="s">
        <v>5</v>
      </c>
      <c r="O42" s="27">
        <v>2</v>
      </c>
      <c r="P42" s="27"/>
      <c r="Q42" s="27"/>
      <c r="R42" s="12">
        <v>1</v>
      </c>
    </row>
    <row r="43" spans="1:18" ht="18" customHeight="1">
      <c r="A43" s="37" t="s">
        <v>689</v>
      </c>
      <c r="B43" s="13" t="s">
        <v>188</v>
      </c>
      <c r="C43" s="14" t="s">
        <v>73</v>
      </c>
      <c r="D43" s="38" t="s">
        <v>486</v>
      </c>
      <c r="E43" s="43" t="s">
        <v>245</v>
      </c>
      <c r="F43" s="39" t="s">
        <v>215</v>
      </c>
      <c r="G43" s="15" t="s">
        <v>65</v>
      </c>
      <c r="H43" s="66">
        <v>6</v>
      </c>
      <c r="I43" s="40" t="s">
        <v>656</v>
      </c>
      <c r="J43" s="40"/>
      <c r="K43" s="41" t="s">
        <v>30</v>
      </c>
      <c r="L43" s="44" t="s">
        <v>30</v>
      </c>
      <c r="M43" s="44" t="s">
        <v>5</v>
      </c>
      <c r="N43" s="44" t="s">
        <v>5</v>
      </c>
      <c r="O43" s="27">
        <v>2</v>
      </c>
      <c r="P43" s="27"/>
      <c r="Q43" s="27"/>
      <c r="R43" s="12">
        <v>1</v>
      </c>
    </row>
    <row r="44" spans="1:18" ht="18" customHeight="1">
      <c r="A44" s="37" t="s">
        <v>690</v>
      </c>
      <c r="B44" s="13" t="s">
        <v>189</v>
      </c>
      <c r="C44" s="14" t="s">
        <v>62</v>
      </c>
      <c r="D44" s="38" t="s">
        <v>444</v>
      </c>
      <c r="E44" s="43" t="s">
        <v>246</v>
      </c>
      <c r="F44" s="39" t="s">
        <v>216</v>
      </c>
      <c r="G44" s="15" t="s">
        <v>117</v>
      </c>
      <c r="H44" s="66">
        <v>0</v>
      </c>
      <c r="I44" s="40" t="s">
        <v>651</v>
      </c>
      <c r="J44" s="40" t="s">
        <v>633</v>
      </c>
      <c r="K44" s="41" t="s">
        <v>30</v>
      </c>
      <c r="L44" s="44" t="s">
        <v>30</v>
      </c>
      <c r="M44" s="44" t="s">
        <v>5</v>
      </c>
      <c r="N44" s="44" t="s">
        <v>5</v>
      </c>
      <c r="O44" s="27">
        <v>1</v>
      </c>
      <c r="P44" s="27"/>
      <c r="Q44" s="27"/>
      <c r="R44" s="12">
        <v>1</v>
      </c>
    </row>
    <row r="45" spans="1:18" ht="18" customHeight="1">
      <c r="A45" s="37" t="s">
        <v>691</v>
      </c>
      <c r="B45" s="13" t="s">
        <v>190</v>
      </c>
      <c r="C45" s="14" t="s">
        <v>85</v>
      </c>
      <c r="D45" s="38" t="s">
        <v>483</v>
      </c>
      <c r="E45" s="43" t="s">
        <v>247</v>
      </c>
      <c r="F45" s="39" t="s">
        <v>217</v>
      </c>
      <c r="G45" s="15" t="s">
        <v>117</v>
      </c>
      <c r="H45" s="66">
        <v>7</v>
      </c>
      <c r="I45" s="40" t="s">
        <v>657</v>
      </c>
      <c r="J45" s="40"/>
      <c r="K45" s="42" t="s">
        <v>30</v>
      </c>
      <c r="L45" s="44" t="s">
        <v>30</v>
      </c>
      <c r="M45" s="44" t="s">
        <v>5</v>
      </c>
      <c r="N45" s="44" t="s">
        <v>5</v>
      </c>
      <c r="O45" s="27">
        <v>2</v>
      </c>
      <c r="P45" s="27"/>
      <c r="Q45" s="27"/>
      <c r="R45" s="12">
        <v>1</v>
      </c>
    </row>
    <row r="46" spans="1:18" ht="18" customHeight="1">
      <c r="A46" s="37" t="s">
        <v>692</v>
      </c>
      <c r="B46" s="13" t="s">
        <v>38</v>
      </c>
      <c r="C46" s="14" t="s">
        <v>103</v>
      </c>
      <c r="D46" s="38" t="s">
        <v>437</v>
      </c>
      <c r="E46" s="43" t="s">
        <v>260</v>
      </c>
      <c r="F46" s="39" t="s">
        <v>232</v>
      </c>
      <c r="G46" s="15" t="s">
        <v>37</v>
      </c>
      <c r="H46" s="66">
        <v>7</v>
      </c>
      <c r="I46" s="40" t="s">
        <v>657</v>
      </c>
      <c r="J46" s="40"/>
      <c r="K46" s="41" t="s">
        <v>30</v>
      </c>
      <c r="L46" s="44" t="s">
        <v>30</v>
      </c>
      <c r="M46" s="44" t="s">
        <v>67</v>
      </c>
      <c r="N46" s="44" t="s">
        <v>14</v>
      </c>
      <c r="O46" s="27">
        <v>1</v>
      </c>
      <c r="P46" s="27"/>
      <c r="Q46" s="27"/>
      <c r="R46" s="12">
        <v>1</v>
      </c>
    </row>
    <row r="47" spans="1:18" ht="18" customHeight="1">
      <c r="A47" s="47" t="s">
        <v>693</v>
      </c>
      <c r="B47" s="48" t="s">
        <v>78</v>
      </c>
      <c r="C47" s="49" t="s">
        <v>104</v>
      </c>
      <c r="D47" s="50" t="s">
        <v>443</v>
      </c>
      <c r="E47" s="118" t="s">
        <v>144</v>
      </c>
      <c r="F47" s="51"/>
      <c r="G47" s="52" t="s">
        <v>37</v>
      </c>
      <c r="H47" s="67">
        <v>5</v>
      </c>
      <c r="I47" s="53" t="s">
        <v>649</v>
      </c>
      <c r="J47" s="53"/>
      <c r="K47" s="79" t="s">
        <v>30</v>
      </c>
      <c r="L47" s="44" t="s">
        <v>30</v>
      </c>
      <c r="M47" s="44" t="s">
        <v>18</v>
      </c>
      <c r="N47" s="44" t="s">
        <v>18</v>
      </c>
      <c r="O47" s="27">
        <v>1</v>
      </c>
      <c r="P47" s="27"/>
      <c r="Q47" s="27"/>
      <c r="R47" s="12">
        <v>1</v>
      </c>
    </row>
    <row r="48" spans="1:18" hidden="1">
      <c r="A48" s="18" t="s">
        <v>46</v>
      </c>
      <c r="B48" s="19"/>
      <c r="C48" s="19"/>
      <c r="D48" s="20"/>
      <c r="E48" s="21"/>
      <c r="F48" s="22"/>
      <c r="G48" s="23"/>
      <c r="H48" s="73"/>
      <c r="I48" s="24"/>
      <c r="J48" s="24"/>
      <c r="K48" s="23"/>
      <c r="L48" s="11"/>
      <c r="M48" s="11"/>
      <c r="N48" s="11"/>
      <c r="O48" s="11"/>
      <c r="P48" s="12"/>
      <c r="Q48" s="12"/>
      <c r="R48" s="12"/>
    </row>
    <row r="49" spans="1:18" hidden="1">
      <c r="A49" s="24"/>
      <c r="B49" s="138" t="str">
        <f>"* Danh sách này gồm có: "&amp;SUBTOTAL(9,R10:R2105)&amp;" SV"</f>
        <v>* Danh sách này gồm có: 62 SV</v>
      </c>
      <c r="C49" s="138"/>
      <c r="D49" s="138"/>
      <c r="E49" s="4" t="s">
        <v>47</v>
      </c>
      <c r="G49" s="4" t="s">
        <v>48</v>
      </c>
      <c r="H49" s="74"/>
      <c r="J49" s="4" t="s">
        <v>49</v>
      </c>
      <c r="L49" s="11"/>
      <c r="M49" s="11"/>
      <c r="N49" s="11"/>
      <c r="O49" s="11"/>
      <c r="P49" s="12"/>
      <c r="Q49" s="12"/>
      <c r="R49" s="12"/>
    </row>
    <row r="50" spans="1:18" hidden="1">
      <c r="B50" s="4" t="s">
        <v>50</v>
      </c>
      <c r="D50" s="60"/>
      <c r="H50" s="68"/>
      <c r="L50" s="11"/>
      <c r="M50" s="11"/>
      <c r="N50" s="11"/>
      <c r="O50" s="11"/>
      <c r="P50" s="12"/>
      <c r="Q50" s="12"/>
      <c r="R50" s="12"/>
    </row>
    <row r="51" spans="1:18" ht="18" hidden="1" customHeight="1">
      <c r="D51" s="60"/>
      <c r="G51" s="128" t="s">
        <v>51</v>
      </c>
      <c r="H51" s="128"/>
      <c r="I51" s="128"/>
      <c r="J51" s="128"/>
      <c r="K51" s="128"/>
      <c r="L51" s="11"/>
      <c r="M51" s="11"/>
      <c r="N51" s="11"/>
      <c r="O51" s="11"/>
      <c r="P51" s="12"/>
      <c r="Q51" s="12"/>
      <c r="R51" s="12"/>
    </row>
    <row r="52" spans="1:18" hidden="1">
      <c r="B52" s="25" t="s">
        <v>52</v>
      </c>
      <c r="D52" s="60"/>
      <c r="G52" s="125"/>
      <c r="H52" s="125"/>
      <c r="I52" s="125"/>
      <c r="J52" s="125"/>
      <c r="K52" s="125"/>
      <c r="L52" s="11"/>
      <c r="M52" s="11"/>
      <c r="N52" s="11"/>
      <c r="O52" s="11"/>
      <c r="P52" s="12"/>
      <c r="Q52" s="12"/>
      <c r="R52" s="12"/>
    </row>
    <row r="53" spans="1:18" hidden="1">
      <c r="B53" s="25"/>
      <c r="D53" s="60"/>
      <c r="H53" s="68"/>
      <c r="L53" s="11"/>
      <c r="M53" s="11"/>
      <c r="N53" s="11"/>
      <c r="O53" s="11"/>
      <c r="P53" s="12"/>
      <c r="Q53" s="12"/>
      <c r="R53" s="12"/>
    </row>
    <row r="54" spans="1:18" ht="9.75" hidden="1" customHeight="1">
      <c r="B54" s="25"/>
      <c r="D54" s="60"/>
      <c r="H54" s="68"/>
      <c r="L54" s="11"/>
      <c r="M54" s="11"/>
      <c r="N54" s="11"/>
      <c r="O54" s="11"/>
      <c r="P54" s="12"/>
      <c r="Q54" s="12"/>
      <c r="R54" s="12"/>
    </row>
    <row r="55" spans="1:18" hidden="1">
      <c r="B55" s="25" t="s">
        <v>53</v>
      </c>
      <c r="D55" s="60"/>
      <c r="H55" s="68"/>
      <c r="L55" s="11"/>
      <c r="M55" s="11"/>
      <c r="N55" s="11"/>
      <c r="O55" s="11"/>
      <c r="P55" s="12"/>
      <c r="Q55" s="12"/>
      <c r="R55" s="12"/>
    </row>
    <row r="56" spans="1:18" hidden="1">
      <c r="D56" s="60"/>
      <c r="H56" s="68"/>
      <c r="L56" s="11"/>
      <c r="M56" s="11"/>
      <c r="N56" s="11"/>
      <c r="O56" s="11"/>
      <c r="P56" s="12"/>
      <c r="Q56" s="12"/>
      <c r="R56" s="12"/>
    </row>
    <row r="57" spans="1:18" hidden="1">
      <c r="D57" s="60"/>
      <c r="H57" s="68"/>
      <c r="L57" s="11"/>
      <c r="M57" s="11"/>
      <c r="N57" s="11"/>
      <c r="O57" s="11"/>
      <c r="P57" s="12"/>
      <c r="Q57" s="12"/>
      <c r="R57" s="12"/>
    </row>
    <row r="58" spans="1:18" hidden="1">
      <c r="D58" s="60"/>
      <c r="G58" s="128" t="s">
        <v>54</v>
      </c>
      <c r="H58" s="128"/>
      <c r="I58" s="128"/>
      <c r="J58" s="128"/>
      <c r="K58" s="128"/>
      <c r="L58" s="11"/>
      <c r="M58" s="11"/>
      <c r="N58" s="11"/>
      <c r="O58" s="11"/>
      <c r="P58" s="12"/>
      <c r="Q58" s="12"/>
      <c r="R58" s="12"/>
    </row>
    <row r="59" spans="1:18" hidden="1">
      <c r="L59" s="11"/>
      <c r="M59" s="11"/>
      <c r="N59" s="11"/>
      <c r="O59" s="11"/>
    </row>
    <row r="60" spans="1:18" ht="17.25" hidden="1" customHeight="1">
      <c r="A60" s="32">
        <v>1</v>
      </c>
      <c r="B60" s="30" t="s">
        <v>101</v>
      </c>
      <c r="C60" s="31" t="s">
        <v>103</v>
      </c>
      <c r="D60" s="33" t="s">
        <v>436</v>
      </c>
      <c r="E60" s="86" t="s">
        <v>166</v>
      </c>
      <c r="F60" s="34"/>
      <c r="G60" s="29" t="s">
        <v>37</v>
      </c>
      <c r="H60" s="69"/>
      <c r="I60" s="35"/>
      <c r="J60" s="35"/>
      <c r="K60" s="36" t="s">
        <v>18</v>
      </c>
      <c r="L60" s="44" t="s">
        <v>18</v>
      </c>
      <c r="M60" s="44" t="s">
        <v>18</v>
      </c>
      <c r="N60" s="44" t="s">
        <v>14</v>
      </c>
      <c r="O60" s="27">
        <v>1</v>
      </c>
      <c r="P60" s="27"/>
      <c r="Q60" s="27"/>
      <c r="R60" s="12">
        <v>1</v>
      </c>
    </row>
    <row r="61" spans="1:18" ht="17.25" hidden="1" customHeight="1">
      <c r="A61" s="37">
        <v>4</v>
      </c>
      <c r="B61" s="13" t="s">
        <v>68</v>
      </c>
      <c r="C61" s="14" t="s">
        <v>27</v>
      </c>
      <c r="D61" s="38" t="s">
        <v>439</v>
      </c>
      <c r="E61" s="43" t="s">
        <v>155</v>
      </c>
      <c r="F61" s="39"/>
      <c r="G61" s="15" t="s">
        <v>113</v>
      </c>
      <c r="H61" s="66"/>
      <c r="I61" s="40"/>
      <c r="J61" s="40"/>
      <c r="K61" s="41" t="s">
        <v>18</v>
      </c>
      <c r="L61" s="44" t="s">
        <v>18</v>
      </c>
      <c r="M61" s="44" t="s">
        <v>18</v>
      </c>
      <c r="N61" s="44" t="s">
        <v>10</v>
      </c>
      <c r="O61" s="27">
        <v>1</v>
      </c>
      <c r="P61" s="27"/>
      <c r="Q61" s="27"/>
      <c r="R61" s="12">
        <v>1</v>
      </c>
    </row>
    <row r="62" spans="1:18" ht="17.25" hidden="1" customHeight="1">
      <c r="A62" s="37">
        <v>6</v>
      </c>
      <c r="B62" s="13" t="s">
        <v>75</v>
      </c>
      <c r="C62" s="14" t="s">
        <v>76</v>
      </c>
      <c r="D62" s="38" t="s">
        <v>441</v>
      </c>
      <c r="E62" s="121" t="s">
        <v>146</v>
      </c>
      <c r="F62" s="39"/>
      <c r="G62" s="15" t="s">
        <v>44</v>
      </c>
      <c r="H62" s="66"/>
      <c r="I62" s="40"/>
      <c r="J62" s="40"/>
      <c r="K62" s="42" t="s">
        <v>18</v>
      </c>
      <c r="L62" s="44" t="s">
        <v>18</v>
      </c>
      <c r="M62" s="44" t="s">
        <v>31</v>
      </c>
      <c r="N62" s="44" t="s">
        <v>18</v>
      </c>
      <c r="O62" s="27">
        <v>1</v>
      </c>
      <c r="P62" s="27"/>
      <c r="Q62" s="27"/>
      <c r="R62" s="12">
        <v>1</v>
      </c>
    </row>
    <row r="63" spans="1:18" ht="17.25" hidden="1" customHeight="1">
      <c r="A63" s="37">
        <v>10</v>
      </c>
      <c r="B63" s="13" t="s">
        <v>203</v>
      </c>
      <c r="C63" s="14" t="s">
        <v>63</v>
      </c>
      <c r="D63" s="38" t="s">
        <v>445</v>
      </c>
      <c r="E63" s="43" t="s">
        <v>261</v>
      </c>
      <c r="F63" s="39">
        <v>1021020106</v>
      </c>
      <c r="G63" s="15" t="s">
        <v>266</v>
      </c>
      <c r="H63" s="66"/>
      <c r="I63" s="40"/>
      <c r="J63" s="40"/>
      <c r="K63" s="41" t="s">
        <v>18</v>
      </c>
      <c r="L63" s="44" t="s">
        <v>18</v>
      </c>
      <c r="M63" s="44" t="s">
        <v>5</v>
      </c>
      <c r="N63" s="44" t="s">
        <v>5</v>
      </c>
      <c r="O63" s="27">
        <v>1</v>
      </c>
      <c r="P63" s="27"/>
      <c r="Q63" s="27"/>
      <c r="R63" s="12">
        <v>1</v>
      </c>
    </row>
    <row r="64" spans="1:18" ht="17.25" hidden="1" customHeight="1">
      <c r="A64" s="37">
        <v>12</v>
      </c>
      <c r="B64" s="13" t="s">
        <v>78</v>
      </c>
      <c r="C64" s="14" t="s">
        <v>141</v>
      </c>
      <c r="D64" s="38" t="s">
        <v>447</v>
      </c>
      <c r="E64" s="43" t="s">
        <v>56</v>
      </c>
      <c r="F64" s="39"/>
      <c r="G64" s="15" t="s">
        <v>39</v>
      </c>
      <c r="H64" s="66"/>
      <c r="I64" s="40"/>
      <c r="J64" s="40"/>
      <c r="K64" s="41" t="s">
        <v>18</v>
      </c>
      <c r="L64" s="44" t="s">
        <v>18</v>
      </c>
      <c r="M64" s="44" t="s">
        <v>18</v>
      </c>
      <c r="N64" s="44" t="s">
        <v>5</v>
      </c>
      <c r="O64" s="27">
        <v>1</v>
      </c>
      <c r="P64" s="27"/>
      <c r="Q64" s="27"/>
      <c r="R64" s="12">
        <v>1</v>
      </c>
    </row>
    <row r="65" spans="1:18" ht="17.25" hidden="1" customHeight="1">
      <c r="A65" s="37">
        <v>13</v>
      </c>
      <c r="B65" s="13" t="s">
        <v>142</v>
      </c>
      <c r="C65" s="14" t="s">
        <v>69</v>
      </c>
      <c r="D65" s="38" t="s">
        <v>448</v>
      </c>
      <c r="E65" s="123" t="s">
        <v>162</v>
      </c>
      <c r="F65" s="39"/>
      <c r="G65" s="15" t="s">
        <v>106</v>
      </c>
      <c r="H65" s="70"/>
      <c r="I65" s="40"/>
      <c r="J65" s="40"/>
      <c r="K65" s="41" t="s">
        <v>18</v>
      </c>
      <c r="L65" s="44" t="s">
        <v>18</v>
      </c>
      <c r="M65" s="44" t="s">
        <v>31</v>
      </c>
      <c r="N65" s="44" t="s">
        <v>18</v>
      </c>
      <c r="O65" s="27">
        <v>1</v>
      </c>
      <c r="P65" s="27"/>
      <c r="Q65" s="27"/>
      <c r="R65" s="12">
        <v>1</v>
      </c>
    </row>
    <row r="66" spans="1:18" ht="17.25" hidden="1" customHeight="1">
      <c r="A66" s="37">
        <v>15</v>
      </c>
      <c r="B66" s="13" t="s">
        <v>64</v>
      </c>
      <c r="C66" s="14" t="s">
        <v>77</v>
      </c>
      <c r="D66" s="38" t="s">
        <v>450</v>
      </c>
      <c r="E66" s="43" t="s">
        <v>167</v>
      </c>
      <c r="F66" s="39"/>
      <c r="G66" s="15" t="s">
        <v>113</v>
      </c>
      <c r="H66" s="66"/>
      <c r="I66" s="40"/>
      <c r="J66" s="40"/>
      <c r="K66" s="41" t="s">
        <v>18</v>
      </c>
      <c r="L66" s="44" t="s">
        <v>18</v>
      </c>
      <c r="M66" s="44" t="s">
        <v>18</v>
      </c>
      <c r="N66" s="44" t="s">
        <v>10</v>
      </c>
      <c r="O66" s="27">
        <v>1</v>
      </c>
      <c r="P66" s="27"/>
      <c r="Q66" s="27"/>
      <c r="R66" s="12">
        <v>1</v>
      </c>
    </row>
    <row r="67" spans="1:18" ht="17.25" hidden="1" customHeight="1">
      <c r="A67" s="37">
        <v>16</v>
      </c>
      <c r="B67" s="13" t="s">
        <v>133</v>
      </c>
      <c r="C67" s="14" t="s">
        <v>34</v>
      </c>
      <c r="D67" s="38" t="s">
        <v>451</v>
      </c>
      <c r="E67" s="43" t="s">
        <v>150</v>
      </c>
      <c r="F67" s="39"/>
      <c r="G67" s="15" t="s">
        <v>108</v>
      </c>
      <c r="H67" s="66"/>
      <c r="I67" s="40"/>
      <c r="J67" s="40"/>
      <c r="K67" s="41" t="s">
        <v>18</v>
      </c>
      <c r="L67" s="44" t="s">
        <v>18</v>
      </c>
      <c r="M67" s="44" t="s">
        <v>31</v>
      </c>
      <c r="N67" s="44" t="s">
        <v>10</v>
      </c>
      <c r="O67" s="27">
        <v>1</v>
      </c>
      <c r="P67" s="27"/>
      <c r="Q67" s="27"/>
      <c r="R67" s="12">
        <v>1</v>
      </c>
    </row>
    <row r="68" spans="1:18" ht="17.25" hidden="1" customHeight="1">
      <c r="A68" s="37">
        <v>19</v>
      </c>
      <c r="B68" s="13" t="s">
        <v>91</v>
      </c>
      <c r="C68" s="14" t="s">
        <v>92</v>
      </c>
      <c r="D68" s="38" t="s">
        <v>454</v>
      </c>
      <c r="E68" s="43" t="s">
        <v>163</v>
      </c>
      <c r="F68" s="39"/>
      <c r="G68" s="15" t="s">
        <v>114</v>
      </c>
      <c r="H68" s="66"/>
      <c r="I68" s="40"/>
      <c r="J68" s="40"/>
      <c r="K68" s="42" t="s">
        <v>18</v>
      </c>
      <c r="L68" s="44" t="s">
        <v>18</v>
      </c>
      <c r="M68" s="44" t="s">
        <v>18</v>
      </c>
      <c r="N68" s="44" t="s">
        <v>11</v>
      </c>
      <c r="O68" s="27">
        <v>1</v>
      </c>
      <c r="P68" s="27"/>
      <c r="Q68" s="27"/>
      <c r="R68" s="12">
        <v>1</v>
      </c>
    </row>
    <row r="69" spans="1:18" ht="17.25" hidden="1" customHeight="1">
      <c r="A69" s="37">
        <v>22</v>
      </c>
      <c r="B69" s="13" t="s">
        <v>128</v>
      </c>
      <c r="C69" s="14" t="s">
        <v>60</v>
      </c>
      <c r="D69" s="38" t="s">
        <v>457</v>
      </c>
      <c r="E69" s="43" t="s">
        <v>151</v>
      </c>
      <c r="F69" s="39"/>
      <c r="G69" s="15" t="s">
        <v>108</v>
      </c>
      <c r="H69" s="66"/>
      <c r="I69" s="40"/>
      <c r="J69" s="40"/>
      <c r="K69" s="41" t="s">
        <v>18</v>
      </c>
      <c r="L69" s="44" t="s">
        <v>18</v>
      </c>
      <c r="M69" s="44" t="s">
        <v>31</v>
      </c>
      <c r="N69" s="44" t="s">
        <v>10</v>
      </c>
      <c r="O69" s="27">
        <v>1</v>
      </c>
      <c r="P69" s="27"/>
      <c r="Q69" s="27"/>
      <c r="R69" s="12">
        <v>1</v>
      </c>
    </row>
    <row r="70" spans="1:18" ht="17.25" hidden="1" customHeight="1">
      <c r="A70" s="37">
        <v>26</v>
      </c>
      <c r="B70" s="13" t="s">
        <v>33</v>
      </c>
      <c r="C70" s="14" t="s">
        <v>80</v>
      </c>
      <c r="D70" s="38" t="s">
        <v>461</v>
      </c>
      <c r="E70" s="43" t="s">
        <v>143</v>
      </c>
      <c r="F70" s="39"/>
      <c r="G70" s="15" t="s">
        <v>32</v>
      </c>
      <c r="H70" s="66"/>
      <c r="I70" s="40"/>
      <c r="J70" s="40"/>
      <c r="K70" s="42" t="s">
        <v>18</v>
      </c>
      <c r="L70" s="44" t="s">
        <v>18</v>
      </c>
      <c r="M70" s="44" t="s">
        <v>18</v>
      </c>
      <c r="N70" s="44" t="s">
        <v>5</v>
      </c>
      <c r="O70" s="27">
        <v>1</v>
      </c>
      <c r="P70" s="27"/>
      <c r="Q70" s="27"/>
      <c r="R70" s="12">
        <v>1</v>
      </c>
    </row>
    <row r="71" spans="1:18" ht="17.25" hidden="1" customHeight="1">
      <c r="A71" s="37">
        <v>3</v>
      </c>
      <c r="B71" s="13" t="s">
        <v>134</v>
      </c>
      <c r="C71" s="14" t="s">
        <v>93</v>
      </c>
      <c r="D71" s="38" t="s">
        <v>468</v>
      </c>
      <c r="E71" s="43" t="s">
        <v>152</v>
      </c>
      <c r="F71" s="39"/>
      <c r="G71" s="15" t="s">
        <v>40</v>
      </c>
      <c r="H71" s="66"/>
      <c r="I71" s="40"/>
      <c r="J71" s="40"/>
      <c r="K71" s="41" t="s">
        <v>18</v>
      </c>
      <c r="L71" s="44" t="s">
        <v>18</v>
      </c>
      <c r="M71" s="44" t="s">
        <v>18</v>
      </c>
      <c r="N71" s="44" t="s">
        <v>5</v>
      </c>
      <c r="O71" s="27">
        <v>2</v>
      </c>
      <c r="P71" s="27"/>
      <c r="Q71" s="27"/>
      <c r="R71" s="12">
        <v>1</v>
      </c>
    </row>
    <row r="72" spans="1:18" ht="17.25" hidden="1" customHeight="1">
      <c r="A72" s="37">
        <v>6</v>
      </c>
      <c r="B72" s="13" t="s">
        <v>70</v>
      </c>
      <c r="C72" s="14" t="s">
        <v>42</v>
      </c>
      <c r="D72" s="38" t="s">
        <v>471</v>
      </c>
      <c r="E72" s="121" t="s">
        <v>55</v>
      </c>
      <c r="F72" s="39"/>
      <c r="G72" s="15" t="s">
        <v>107</v>
      </c>
      <c r="H72" s="66"/>
      <c r="I72" s="40"/>
      <c r="J72" s="40"/>
      <c r="K72" s="42" t="s">
        <v>18</v>
      </c>
      <c r="L72" s="44" t="s">
        <v>18</v>
      </c>
      <c r="M72" s="44" t="s">
        <v>31</v>
      </c>
      <c r="N72" s="44" t="s">
        <v>18</v>
      </c>
      <c r="O72" s="27">
        <v>2</v>
      </c>
      <c r="P72" s="27"/>
      <c r="Q72" s="27"/>
      <c r="R72" s="12">
        <v>1</v>
      </c>
    </row>
    <row r="73" spans="1:18" ht="17.25" hidden="1" customHeight="1">
      <c r="A73" s="37">
        <v>7</v>
      </c>
      <c r="B73" s="13" t="s">
        <v>94</v>
      </c>
      <c r="C73" s="14" t="s">
        <v>42</v>
      </c>
      <c r="D73" s="38" t="s">
        <v>472</v>
      </c>
      <c r="E73" s="43" t="s">
        <v>147</v>
      </c>
      <c r="F73" s="39"/>
      <c r="G73" s="15" t="s">
        <v>115</v>
      </c>
      <c r="H73" s="66"/>
      <c r="I73" s="40"/>
      <c r="J73" s="40"/>
      <c r="K73" s="41" t="s">
        <v>18</v>
      </c>
      <c r="L73" s="44" t="s">
        <v>18</v>
      </c>
      <c r="M73" s="44" t="s">
        <v>5</v>
      </c>
      <c r="N73" s="44" t="s">
        <v>18</v>
      </c>
      <c r="O73" s="27">
        <v>2</v>
      </c>
      <c r="P73" s="27"/>
      <c r="Q73" s="27"/>
      <c r="R73" s="12">
        <v>1</v>
      </c>
    </row>
    <row r="74" spans="1:18" ht="17.25" hidden="1" customHeight="1">
      <c r="A74" s="37">
        <v>10</v>
      </c>
      <c r="B74" s="13" t="s">
        <v>136</v>
      </c>
      <c r="C74" s="14" t="s">
        <v>89</v>
      </c>
      <c r="D74" s="38" t="s">
        <v>475</v>
      </c>
      <c r="E74" s="43" t="s">
        <v>156</v>
      </c>
      <c r="F74" s="39"/>
      <c r="G74" s="15" t="s">
        <v>130</v>
      </c>
      <c r="H74" s="66"/>
      <c r="I74" s="40"/>
      <c r="J74" s="40"/>
      <c r="K74" s="41" t="s">
        <v>18</v>
      </c>
      <c r="L74" s="44" t="s">
        <v>18</v>
      </c>
      <c r="M74" s="44" t="s">
        <v>31</v>
      </c>
      <c r="N74" s="44" t="s">
        <v>10</v>
      </c>
      <c r="O74" s="27">
        <v>2</v>
      </c>
      <c r="P74" s="27"/>
      <c r="Q74" s="27"/>
      <c r="R74" s="12">
        <v>1</v>
      </c>
    </row>
    <row r="75" spans="1:18" ht="17.25" hidden="1" customHeight="1">
      <c r="A75" s="37">
        <v>13</v>
      </c>
      <c r="B75" s="13" t="s">
        <v>127</v>
      </c>
      <c r="C75" s="14" t="s">
        <v>122</v>
      </c>
      <c r="D75" s="38" t="s">
        <v>478</v>
      </c>
      <c r="E75" s="43" t="s">
        <v>164</v>
      </c>
      <c r="F75" s="39"/>
      <c r="G75" s="15" t="s">
        <v>108</v>
      </c>
      <c r="H75" s="66"/>
      <c r="I75" s="40"/>
      <c r="J75" s="40"/>
      <c r="K75" s="41" t="s">
        <v>18</v>
      </c>
      <c r="L75" s="44" t="s">
        <v>18</v>
      </c>
      <c r="M75" s="44" t="s">
        <v>31</v>
      </c>
      <c r="N75" s="44" t="s">
        <v>18</v>
      </c>
      <c r="O75" s="27">
        <v>2</v>
      </c>
      <c r="P75" s="27"/>
      <c r="Q75" s="27"/>
      <c r="R75" s="12">
        <v>1</v>
      </c>
    </row>
    <row r="76" spans="1:18" ht="17.25" hidden="1" customHeight="1">
      <c r="A76" s="37">
        <v>15</v>
      </c>
      <c r="B76" s="13" t="s">
        <v>121</v>
      </c>
      <c r="C76" s="14" t="s">
        <v>86</v>
      </c>
      <c r="D76" s="38" t="s">
        <v>480</v>
      </c>
      <c r="E76" s="43" t="s">
        <v>165</v>
      </c>
      <c r="F76" s="39"/>
      <c r="G76" s="15" t="s">
        <v>129</v>
      </c>
      <c r="H76" s="66"/>
      <c r="I76" s="40"/>
      <c r="J76" s="40"/>
      <c r="K76" s="41" t="s">
        <v>18</v>
      </c>
      <c r="L76" s="44" t="s">
        <v>18</v>
      </c>
      <c r="M76" s="44" t="s">
        <v>31</v>
      </c>
      <c r="N76" s="44" t="s">
        <v>18</v>
      </c>
      <c r="O76" s="27">
        <v>2</v>
      </c>
      <c r="P76" s="27"/>
      <c r="Q76" s="27"/>
      <c r="R76" s="12">
        <v>1</v>
      </c>
    </row>
    <row r="77" spans="1:18" ht="17.25" hidden="1" customHeight="1">
      <c r="A77" s="37">
        <v>16</v>
      </c>
      <c r="B77" s="13" t="s">
        <v>82</v>
      </c>
      <c r="C77" s="14" t="s">
        <v>83</v>
      </c>
      <c r="D77" s="38" t="s">
        <v>481</v>
      </c>
      <c r="E77" s="43" t="s">
        <v>148</v>
      </c>
      <c r="F77" s="39"/>
      <c r="G77" s="15" t="s">
        <v>29</v>
      </c>
      <c r="H77" s="66"/>
      <c r="I77" s="40"/>
      <c r="J77" s="40"/>
      <c r="K77" s="41" t="s">
        <v>18</v>
      </c>
      <c r="L77" s="44" t="s">
        <v>18</v>
      </c>
      <c r="M77" s="44" t="s">
        <v>31</v>
      </c>
      <c r="N77" s="44" t="s">
        <v>18</v>
      </c>
      <c r="O77" s="27">
        <v>2</v>
      </c>
      <c r="P77" s="27"/>
      <c r="Q77" s="27"/>
      <c r="R77" s="12">
        <v>1</v>
      </c>
    </row>
    <row r="78" spans="1:18" ht="17.25" hidden="1" customHeight="1">
      <c r="A78" s="37">
        <v>17</v>
      </c>
      <c r="B78" s="16" t="s">
        <v>102</v>
      </c>
      <c r="C78" s="17" t="s">
        <v>72</v>
      </c>
      <c r="D78" s="38" t="s">
        <v>482</v>
      </c>
      <c r="E78" s="43" t="s">
        <v>154</v>
      </c>
      <c r="F78" s="45"/>
      <c r="G78" s="15" t="s">
        <v>37</v>
      </c>
      <c r="H78" s="66"/>
      <c r="I78" s="46"/>
      <c r="J78" s="46"/>
      <c r="K78" s="42" t="s">
        <v>18</v>
      </c>
      <c r="L78" s="44" t="s">
        <v>18</v>
      </c>
      <c r="M78" s="44" t="s">
        <v>18</v>
      </c>
      <c r="N78" s="44" t="s">
        <v>14</v>
      </c>
      <c r="O78" s="27">
        <v>2</v>
      </c>
      <c r="P78" s="27"/>
      <c r="Q78" s="27"/>
      <c r="R78" s="12">
        <v>1</v>
      </c>
    </row>
    <row r="79" spans="1:18" ht="17.25" hidden="1" customHeight="1">
      <c r="A79" s="37">
        <v>22</v>
      </c>
      <c r="B79" s="13" t="s">
        <v>140</v>
      </c>
      <c r="C79" s="14" t="s">
        <v>73</v>
      </c>
      <c r="D79" s="38" t="s">
        <v>487</v>
      </c>
      <c r="E79" s="43" t="s">
        <v>161</v>
      </c>
      <c r="F79" s="39"/>
      <c r="G79" s="15" t="s">
        <v>111</v>
      </c>
      <c r="H79" s="66"/>
      <c r="I79" s="40"/>
      <c r="J79" s="40"/>
      <c r="K79" s="41" t="s">
        <v>18</v>
      </c>
      <c r="L79" s="44" t="s">
        <v>18</v>
      </c>
      <c r="M79" s="44" t="s">
        <v>31</v>
      </c>
      <c r="N79" s="44" t="s">
        <v>18</v>
      </c>
      <c r="O79" s="27">
        <v>2</v>
      </c>
      <c r="P79" s="27"/>
      <c r="Q79" s="27"/>
      <c r="R79" s="12">
        <v>1</v>
      </c>
    </row>
    <row r="80" spans="1:18" ht="17.25" hidden="1" customHeight="1">
      <c r="A80" s="37">
        <v>23</v>
      </c>
      <c r="B80" s="13" t="s">
        <v>38</v>
      </c>
      <c r="C80" s="14" t="s">
        <v>105</v>
      </c>
      <c r="D80" s="38" t="s">
        <v>488</v>
      </c>
      <c r="E80" s="43" t="s">
        <v>157</v>
      </c>
      <c r="F80" s="39"/>
      <c r="G80" s="15" t="s">
        <v>37</v>
      </c>
      <c r="H80" s="66"/>
      <c r="I80" s="40"/>
      <c r="J80" s="40"/>
      <c r="K80" s="41" t="s">
        <v>18</v>
      </c>
      <c r="L80" s="44" t="s">
        <v>18</v>
      </c>
      <c r="M80" s="44" t="s">
        <v>18</v>
      </c>
      <c r="N80" s="44" t="s">
        <v>14</v>
      </c>
      <c r="O80" s="27">
        <v>2</v>
      </c>
      <c r="P80" s="27"/>
      <c r="Q80" s="27"/>
      <c r="R80" s="12">
        <v>1</v>
      </c>
    </row>
    <row r="81" spans="1:18" ht="17.25" hidden="1" customHeight="1">
      <c r="A81" s="37">
        <v>25</v>
      </c>
      <c r="B81" s="13" t="s">
        <v>137</v>
      </c>
      <c r="C81" s="14" t="s">
        <v>138</v>
      </c>
      <c r="D81" s="38" t="s">
        <v>490</v>
      </c>
      <c r="E81" s="43" t="s">
        <v>158</v>
      </c>
      <c r="F81" s="39"/>
      <c r="G81" s="15" t="s">
        <v>170</v>
      </c>
      <c r="H81" s="66"/>
      <c r="I81" s="40"/>
      <c r="J81" s="40"/>
      <c r="K81" s="41" t="s">
        <v>18</v>
      </c>
      <c r="L81" s="44" t="s">
        <v>18</v>
      </c>
      <c r="M81" s="44" t="s">
        <v>18</v>
      </c>
      <c r="N81" s="44" t="s">
        <v>6</v>
      </c>
      <c r="O81" s="27">
        <v>2</v>
      </c>
      <c r="P81" s="27"/>
      <c r="Q81" s="27"/>
      <c r="R81" s="12">
        <v>1</v>
      </c>
    </row>
    <row r="82" spans="1:18" ht="17.25" hidden="1" customHeight="1">
      <c r="A82" s="37">
        <v>28</v>
      </c>
      <c r="B82" s="13" t="s">
        <v>64</v>
      </c>
      <c r="C82" s="14" t="s">
        <v>87</v>
      </c>
      <c r="D82" s="38" t="s">
        <v>493</v>
      </c>
      <c r="E82" s="43" t="s">
        <v>168</v>
      </c>
      <c r="F82" s="39"/>
      <c r="G82" s="15" t="s">
        <v>35</v>
      </c>
      <c r="H82" s="66"/>
      <c r="I82" s="40"/>
      <c r="J82" s="40"/>
      <c r="K82" s="42" t="s">
        <v>18</v>
      </c>
      <c r="L82" s="44" t="s">
        <v>18</v>
      </c>
      <c r="M82" s="44" t="s">
        <v>31</v>
      </c>
      <c r="N82" s="44" t="s">
        <v>18</v>
      </c>
      <c r="O82" s="27">
        <v>2</v>
      </c>
      <c r="P82" s="27"/>
      <c r="Q82" s="27"/>
      <c r="R82" s="12">
        <v>1</v>
      </c>
    </row>
    <row r="83" spans="1:18" ht="17.25" hidden="1" customHeight="1">
      <c r="A83" s="37">
        <v>29</v>
      </c>
      <c r="B83" s="13" t="s">
        <v>135</v>
      </c>
      <c r="C83" s="14" t="s">
        <v>88</v>
      </c>
      <c r="D83" s="38" t="s">
        <v>494</v>
      </c>
      <c r="E83" s="43" t="s">
        <v>153</v>
      </c>
      <c r="F83" s="39"/>
      <c r="G83" s="15" t="s">
        <v>35</v>
      </c>
      <c r="H83" s="66"/>
      <c r="I83" s="40"/>
      <c r="J83" s="40"/>
      <c r="K83" s="41" t="s">
        <v>18</v>
      </c>
      <c r="L83" s="44" t="s">
        <v>18</v>
      </c>
      <c r="M83" s="44" t="s">
        <v>31</v>
      </c>
      <c r="N83" s="44" t="s">
        <v>10</v>
      </c>
      <c r="O83" s="27">
        <v>2</v>
      </c>
      <c r="P83" s="27"/>
      <c r="Q83" s="27"/>
      <c r="R83" s="12">
        <v>1</v>
      </c>
    </row>
    <row r="84" spans="1:18" hidden="1">
      <c r="A84" s="140"/>
      <c r="B84" s="141"/>
      <c r="C84" s="141"/>
      <c r="D84" s="141"/>
      <c r="H84" s="72"/>
      <c r="L84" s="11"/>
      <c r="M84" s="11"/>
      <c r="N84" s="11"/>
      <c r="O84" s="11"/>
    </row>
    <row r="85" spans="1:18" s="9" customFormat="1" hidden="1">
      <c r="A85" s="4"/>
      <c r="B85" s="4"/>
      <c r="C85" s="4"/>
      <c r="D85" s="4"/>
      <c r="E85" s="4"/>
      <c r="F85" s="4"/>
      <c r="G85" s="4"/>
      <c r="H85" s="71"/>
      <c r="I85" s="4"/>
      <c r="J85" s="4"/>
      <c r="K85" s="60"/>
      <c r="L85" s="11"/>
      <c r="M85" s="11"/>
      <c r="N85" s="11"/>
      <c r="O85" s="11"/>
      <c r="P85" s="4"/>
      <c r="Q85" s="4"/>
      <c r="R85" s="4"/>
    </row>
    <row r="86" spans="1:18" s="9" customFormat="1" hidden="1">
      <c r="A86" s="4"/>
      <c r="B86" s="4"/>
      <c r="C86" s="4"/>
      <c r="D86" s="4"/>
      <c r="E86" s="4"/>
      <c r="F86" s="4"/>
      <c r="G86" s="4"/>
      <c r="H86" s="71"/>
      <c r="I86" s="4"/>
      <c r="J86" s="4"/>
      <c r="K86" s="60"/>
      <c r="L86" s="11"/>
      <c r="M86" s="11"/>
      <c r="N86" s="11"/>
      <c r="O86" s="11"/>
      <c r="P86" s="4"/>
      <c r="Q86" s="4"/>
      <c r="R86" s="4"/>
    </row>
    <row r="87" spans="1:18" s="9" customFormat="1" hidden="1">
      <c r="A87" s="4"/>
      <c r="B87" s="4"/>
      <c r="C87" s="4"/>
      <c r="D87" s="4"/>
      <c r="E87" s="4"/>
      <c r="F87" s="4"/>
      <c r="G87" s="4"/>
      <c r="H87" s="71"/>
      <c r="I87" s="4"/>
      <c r="J87" s="4"/>
      <c r="K87" s="60"/>
      <c r="L87" s="11"/>
      <c r="M87" s="11"/>
      <c r="N87" s="11"/>
      <c r="O87" s="11"/>
      <c r="P87" s="4"/>
      <c r="Q87" s="4"/>
      <c r="R87" s="4"/>
    </row>
    <row r="88" spans="1:18" s="9" customFormat="1" hidden="1">
      <c r="A88" s="4"/>
      <c r="B88" s="4"/>
      <c r="C88" s="4"/>
      <c r="D88" s="4"/>
      <c r="E88" s="4"/>
      <c r="F88" s="4"/>
      <c r="G88" s="4"/>
      <c r="H88" s="71"/>
      <c r="I88" s="4"/>
      <c r="J88" s="4"/>
      <c r="K88" s="60"/>
      <c r="M88" s="12"/>
      <c r="N88" s="12"/>
      <c r="P88" s="4"/>
      <c r="Q88" s="4"/>
      <c r="R88" s="4"/>
    </row>
    <row r="89" spans="1:18" s="9" customFormat="1" hidden="1">
      <c r="A89" s="4"/>
      <c r="B89" s="4"/>
      <c r="C89" s="4"/>
      <c r="D89" s="4"/>
      <c r="E89" s="4"/>
      <c r="F89" s="4"/>
      <c r="G89" s="4"/>
      <c r="H89" s="71"/>
      <c r="I89" s="4"/>
      <c r="J89" s="4"/>
      <c r="K89" s="60"/>
      <c r="M89" s="12"/>
      <c r="N89" s="12"/>
      <c r="P89" s="4"/>
      <c r="Q89" s="4"/>
      <c r="R89" s="4"/>
    </row>
    <row r="90" spans="1:18" s="9" customFormat="1" hidden="1">
      <c r="A90" s="4"/>
      <c r="B90" s="4"/>
      <c r="C90" s="4"/>
      <c r="D90" s="4"/>
      <c r="E90" s="4"/>
      <c r="F90" s="4"/>
      <c r="G90" s="4"/>
      <c r="H90" s="71"/>
      <c r="I90" s="4"/>
      <c r="J90" s="4"/>
      <c r="K90" s="60"/>
      <c r="M90" s="12"/>
      <c r="N90" s="12"/>
      <c r="P90" s="4"/>
      <c r="Q90" s="4"/>
      <c r="R90" s="4"/>
    </row>
    <row r="91" spans="1:18" s="9" customFormat="1" hidden="1">
      <c r="A91" s="4"/>
      <c r="B91" s="4"/>
      <c r="C91" s="4"/>
      <c r="D91" s="4"/>
      <c r="E91" s="4"/>
      <c r="F91" s="4"/>
      <c r="G91" s="4"/>
      <c r="H91" s="71"/>
      <c r="I91" s="4"/>
      <c r="J91" s="4"/>
      <c r="K91" s="60"/>
      <c r="M91" s="12"/>
      <c r="N91" s="12"/>
      <c r="P91" s="4"/>
      <c r="Q91" s="4"/>
      <c r="R91" s="4"/>
    </row>
    <row r="92" spans="1:18" s="9" customFormat="1" hidden="1">
      <c r="A92" s="4"/>
      <c r="B92" s="4"/>
      <c r="C92" s="4"/>
      <c r="D92" s="4"/>
      <c r="E92" s="4"/>
      <c r="F92" s="4"/>
      <c r="G92" s="4"/>
      <c r="H92" s="71"/>
      <c r="I92" s="4"/>
      <c r="J92" s="4"/>
      <c r="K92" s="60"/>
      <c r="M92" s="12"/>
      <c r="N92" s="12"/>
      <c r="P92" s="4"/>
      <c r="Q92" s="4"/>
      <c r="R92" s="4"/>
    </row>
    <row r="93" spans="1:18" s="9" customFormat="1" hidden="1">
      <c r="A93" s="4"/>
      <c r="B93" s="4"/>
      <c r="C93" s="4"/>
      <c r="D93" s="4"/>
      <c r="E93" s="4"/>
      <c r="F93" s="4"/>
      <c r="G93" s="4"/>
      <c r="H93" s="71"/>
      <c r="I93" s="4"/>
      <c r="J93" s="4"/>
      <c r="K93" s="60"/>
      <c r="M93" s="12"/>
      <c r="N93" s="12"/>
      <c r="P93" s="4"/>
      <c r="Q93" s="4"/>
      <c r="R93" s="4"/>
    </row>
    <row r="94" spans="1:18" s="9" customFormat="1" hidden="1">
      <c r="A94" s="4"/>
      <c r="B94" s="4"/>
      <c r="C94" s="4"/>
      <c r="D94" s="4"/>
      <c r="E94" s="4"/>
      <c r="F94" s="4"/>
      <c r="G94" s="4"/>
      <c r="H94" s="71"/>
      <c r="I94" s="4"/>
      <c r="J94" s="4"/>
      <c r="K94" s="60"/>
      <c r="M94" s="12"/>
      <c r="N94" s="12"/>
      <c r="P94" s="4"/>
      <c r="Q94" s="4"/>
      <c r="R94" s="4"/>
    </row>
    <row r="95" spans="1:18" s="9" customFormat="1">
      <c r="A95" s="4"/>
      <c r="B95" s="4"/>
      <c r="C95" s="4"/>
      <c r="D95" s="4"/>
      <c r="E95" s="4"/>
      <c r="F95" s="4"/>
      <c r="G95" s="4"/>
      <c r="H95" s="71"/>
      <c r="I95" s="4"/>
      <c r="J95" s="4"/>
      <c r="K95" s="60"/>
      <c r="M95" s="12"/>
      <c r="N95" s="12"/>
      <c r="P95" s="4"/>
      <c r="Q95" s="4"/>
      <c r="R95" s="4"/>
    </row>
    <row r="96" spans="1:18" ht="23.25" customHeight="1">
      <c r="E96" s="135" t="s">
        <v>646</v>
      </c>
      <c r="F96" s="135"/>
      <c r="G96" s="135"/>
      <c r="H96" s="135"/>
      <c r="I96" s="135"/>
      <c r="J96" s="77"/>
      <c r="K96" s="77"/>
      <c r="L96" s="60"/>
      <c r="O96" s="4"/>
    </row>
    <row r="97" spans="1:18" ht="23.25" customHeight="1">
      <c r="E97" s="135"/>
      <c r="F97" s="135"/>
      <c r="G97" s="135"/>
      <c r="H97" s="135"/>
      <c r="I97" s="135"/>
      <c r="J97" s="77"/>
      <c r="K97" s="77"/>
      <c r="L97" s="60"/>
      <c r="O97" s="4"/>
    </row>
    <row r="98" spans="1:18" s="9" customFormat="1">
      <c r="A98" s="4"/>
      <c r="B98" s="4"/>
      <c r="C98" s="4"/>
      <c r="D98" s="4"/>
      <c r="E98" s="4"/>
      <c r="F98" s="4"/>
      <c r="G98" s="4"/>
      <c r="H98" s="71"/>
      <c r="I98" s="4"/>
      <c r="J98" s="4"/>
      <c r="K98" s="60"/>
      <c r="M98" s="12"/>
      <c r="N98" s="12"/>
      <c r="P98" s="4"/>
      <c r="Q98" s="4"/>
      <c r="R98" s="4"/>
    </row>
  </sheetData>
  <sortState ref="A10:S47">
    <sortCondition ref="G10:G47"/>
    <sortCondition ref="C10:C47"/>
  </sortState>
  <mergeCells count="26">
    <mergeCell ref="E97:I97"/>
    <mergeCell ref="A8:A9"/>
    <mergeCell ref="B8:C9"/>
    <mergeCell ref="D8:D9"/>
    <mergeCell ref="E8:E9"/>
    <mergeCell ref="F8:F9"/>
    <mergeCell ref="G8:G9"/>
    <mergeCell ref="H8:I8"/>
    <mergeCell ref="E96:I96"/>
    <mergeCell ref="G51:K51"/>
    <mergeCell ref="G52:K52"/>
    <mergeCell ref="G58:K58"/>
    <mergeCell ref="A84:D84"/>
    <mergeCell ref="A1:E1"/>
    <mergeCell ref="L1:M1"/>
    <mergeCell ref="A2:E2"/>
    <mergeCell ref="A4:J4"/>
    <mergeCell ref="F1:J1"/>
    <mergeCell ref="F2:J2"/>
    <mergeCell ref="A5:J5"/>
    <mergeCell ref="A6:B6"/>
    <mergeCell ref="F6:G6"/>
    <mergeCell ref="I6:K6"/>
    <mergeCell ref="B49:D49"/>
    <mergeCell ref="J8:J9"/>
    <mergeCell ref="K8:K9"/>
  </mergeCells>
  <conditionalFormatting sqref="F10:F17 F60:F83">
    <cfRule type="duplicateValues" dxfId="6" priority="16"/>
  </conditionalFormatting>
  <conditionalFormatting sqref="F18:F47">
    <cfRule type="duplicateValues" dxfId="5" priority="15"/>
  </conditionalFormatting>
  <conditionalFormatting sqref="F17">
    <cfRule type="duplicateValues" dxfId="4" priority="10"/>
  </conditionalFormatting>
  <conditionalFormatting sqref="F16">
    <cfRule type="duplicateValues" dxfId="3" priority="9"/>
  </conditionalFormatting>
  <conditionalFormatting sqref="F10:F15 F60:F83">
    <cfRule type="duplicateValues" dxfId="2" priority="8"/>
  </conditionalFormatting>
  <conditionalFormatting sqref="F10:F47 F67:F83">
    <cfRule type="duplicateValues" dxfId="1" priority="21" stopIfTrue="1"/>
  </conditionalFormatting>
  <conditionalFormatting sqref="F10:F47 F60:F83">
    <cfRule type="duplicateValues" dxfId="0" priority="27"/>
  </conditionalFormatting>
  <pageMargins left="0.3" right="0.17" top="0.28000000000000003" bottom="0.21" header="0.17" footer="0.16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CS</vt:lpstr>
      <vt:lpstr>CM</vt:lpstr>
      <vt:lpstr>Chính trị</vt:lpstr>
      <vt:lpstr>'Chính trị'!Print_Titles</vt:lpstr>
      <vt:lpstr>CM!Print_Titles</vt:lpstr>
      <vt:lpstr>CS!Print_Titles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P.110_A1</dc:creator>
  <cp:lastModifiedBy>cuongnh</cp:lastModifiedBy>
  <cp:lastPrinted>2017-01-06T09:00:18Z</cp:lastPrinted>
  <dcterms:created xsi:type="dcterms:W3CDTF">2016-09-14T02:23:34Z</dcterms:created>
  <dcterms:modified xsi:type="dcterms:W3CDTF">2017-01-07T16:58:20Z</dcterms:modified>
</cp:coreProperties>
</file>